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y5062\Desktop\Zentrum Energie\"/>
    </mc:Choice>
  </mc:AlternateContent>
  <bookViews>
    <workbookView xWindow="12465" yWindow="45" windowWidth="9660" windowHeight="109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S17" i="1" l="1"/>
  <c r="AD13" i="1"/>
  <c r="S13" i="1"/>
  <c r="AD35" i="1"/>
  <c r="S35" i="1"/>
  <c r="AD15" i="1"/>
  <c r="AD17" i="1"/>
  <c r="AD19" i="1"/>
  <c r="AC21" i="1"/>
  <c r="AD23" i="1"/>
  <c r="AD25" i="1"/>
  <c r="S15" i="1"/>
  <c r="S19" i="1"/>
  <c r="S21" i="1"/>
  <c r="S23" i="1"/>
  <c r="S25" i="1"/>
  <c r="AD27" i="1"/>
  <c r="S27" i="1"/>
</calcChain>
</file>

<file path=xl/sharedStrings.xml><?xml version="1.0" encoding="utf-8"?>
<sst xmlns="http://schemas.openxmlformats.org/spreadsheetml/2006/main" count="214" uniqueCount="165">
  <si>
    <t>ECTS</t>
  </si>
  <si>
    <t>Thermal Power Plants
(Bauer)</t>
  </si>
  <si>
    <t>Chemical Energy Carriers
(Kolb)</t>
  </si>
  <si>
    <t>Decentralized Power Supply and Grid Integration
(Leibfried)</t>
  </si>
  <si>
    <t>Energy in Buildings 
(Wagner)</t>
  </si>
  <si>
    <t>Nuclear and Fusion Technology
(Schulenberg)</t>
  </si>
  <si>
    <t>Energy Economics  and Informatics
(Fichtner)</t>
  </si>
  <si>
    <t>Renewable Energy and Energy Storage
(Schilling)</t>
  </si>
  <si>
    <t>Utility Facilities
(Zarzalis)</t>
  </si>
  <si>
    <t>Sum</t>
  </si>
  <si>
    <t>2.2. SCHWERPUNKTE</t>
  </si>
  <si>
    <t>Wintersemester</t>
  </si>
  <si>
    <t>Sommersemester</t>
  </si>
  <si>
    <t xml:space="preserve">Legende </t>
  </si>
  <si>
    <t>2.1. GRUNDLAGEN</t>
  </si>
  <si>
    <t>Kernbereich</t>
  </si>
  <si>
    <r>
      <rPr>
        <b/>
        <sz val="11"/>
        <rFont val="Calibri"/>
        <family val="2"/>
        <scheme val="minor"/>
      </rPr>
      <t xml:space="preserve">
Basics
(Maas)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</si>
  <si>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
GRUNDLAGEN
(Maas)</t>
    </r>
    <r>
      <rPr>
        <sz val="11"/>
        <rFont val="Calibri"/>
        <family val="2"/>
        <scheme val="minor"/>
      </rPr>
      <t xml:space="preserve">
</t>
    </r>
  </si>
  <si>
    <t>Ergänzungsbereich</t>
  </si>
  <si>
    <t>2.4. Mathematische Methoden, Modellbildung und Simulation (Maas)</t>
  </si>
  <si>
    <t>2.3. Interdisziplinäres Projekt (Maas)</t>
  </si>
  <si>
    <t>Modellbildung und Simulation (Proppe)</t>
  </si>
  <si>
    <r>
      <t>⓿</t>
    </r>
    <r>
      <rPr>
        <sz val="6.6"/>
        <rFont val="Calibri"/>
        <family val="2"/>
      </rPr>
      <t xml:space="preserve">  </t>
    </r>
    <r>
      <rPr>
        <sz val="12"/>
        <rFont val="Calibri"/>
        <family val="2"/>
      </rPr>
      <t>wird zur Zeit nicht angeboten</t>
    </r>
  </si>
  <si>
    <r>
      <rPr>
        <sz val="24"/>
        <rFont val="Calibri"/>
        <family val="2"/>
        <scheme val="minor"/>
      </rPr>
      <t xml:space="preserve"># </t>
    </r>
    <r>
      <rPr>
        <sz val="11"/>
        <rFont val="Calibri"/>
        <family val="2"/>
        <scheme val="minor"/>
      </rPr>
      <t>deutsch/englische Veranstaltung</t>
    </r>
  </si>
  <si>
    <t>Design of a jet engine combustion chamber (Zarzalis)</t>
  </si>
  <si>
    <r>
      <t xml:space="preserve">
Innovation &amp; Entrepreneurship
(Terzidis)
</t>
    </r>
    <r>
      <rPr>
        <sz val="11"/>
        <rFont val="Calibri"/>
        <family val="2"/>
        <scheme val="minor"/>
      </rPr>
      <t>Wahlpflichtbereich (max. 8 LP)</t>
    </r>
    <r>
      <rPr>
        <b/>
        <sz val="11"/>
        <rFont val="Calibri"/>
        <family val="2"/>
        <scheme val="minor"/>
      </rPr>
      <t xml:space="preserve">
</t>
    </r>
  </si>
  <si>
    <t>VL: 2165501 Technische Thermodynamik und Wärmeübertragung I (Maas)</t>
  </si>
  <si>
    <t>VL: 2185000 Maschinen und Prozesse mit Praktikum (Bauer)</t>
  </si>
  <si>
    <t>VL: 23385 Power Electronics (Hiller)</t>
  </si>
  <si>
    <t>VL: 22534 Mass Transfer and Reaction Kinetics
(Zarzalis)</t>
  </si>
  <si>
    <t>VL: 23315 Electrical Machines
(Doppelbauer)</t>
  </si>
  <si>
    <t>VL: 22568 Heat Transfer
(Zarzalis)</t>
  </si>
  <si>
    <t>VL: 2169461 Coal fired Power Plant Technology 
(Schulenberg)</t>
  </si>
  <si>
    <t>VL: 2189921 Nuclear Power and Reactor Technology 
(Badea)</t>
  </si>
  <si>
    <t>VL: 2181745 Auslegung hochbelasteter Bauteile (Aktaa)</t>
  </si>
  <si>
    <t>VL: 2147161 Patente und Patentstrategien in innovativen Unternehmen (Zacharias)</t>
  </si>
  <si>
    <t>VL: 2162220 Machine Dynamics II (Proppe)</t>
  </si>
  <si>
    <r>
      <t xml:space="preserve">VL: 2170476 Thermal Turbo-machines </t>
    </r>
    <r>
      <rPr>
        <sz val="11"/>
        <rFont val="Times New Roman"/>
        <family val="1"/>
      </rPr>
      <t>II</t>
    </r>
    <r>
      <rPr>
        <sz val="11"/>
        <rFont val="Calibri"/>
        <family val="2"/>
        <scheme val="minor"/>
      </rPr>
      <t xml:space="preserve">
(Bauer)</t>
    </r>
  </si>
  <si>
    <r>
      <t xml:space="preserve">VL: 2169453 Thermal Turbo-machines </t>
    </r>
    <r>
      <rPr>
        <sz val="11"/>
        <rFont val="Times New Roman"/>
        <family val="1"/>
      </rPr>
      <t>I</t>
    </r>
    <r>
      <rPr>
        <sz val="11"/>
        <rFont val="Calibri"/>
        <family val="2"/>
        <scheme val="minor"/>
      </rPr>
      <t xml:space="preserve"> 
(Bauer)</t>
    </r>
  </si>
  <si>
    <r>
      <t xml:space="preserve">VL: 2161245 Engineering Mechanics </t>
    </r>
    <r>
      <rPr>
        <sz val="11"/>
        <rFont val="Times New Roman"/>
        <family val="1"/>
      </rPr>
      <t>I</t>
    </r>
    <r>
      <rPr>
        <sz val="11"/>
        <rFont val="Calibri"/>
        <family val="2"/>
        <scheme val="minor"/>
      </rPr>
      <t xml:space="preserve">
(Böhlke )</t>
    </r>
  </si>
  <si>
    <r>
      <t xml:space="preserve">VL: 2161245 Technische Mechanik </t>
    </r>
    <r>
      <rPr>
        <sz val="11"/>
        <rFont val="Times New Roman"/>
        <family val="1"/>
      </rPr>
      <t>I</t>
    </r>
    <r>
      <rPr>
        <sz val="11"/>
        <rFont val="Calibri"/>
        <family val="2"/>
        <scheme val="minor"/>
      </rPr>
      <t xml:space="preserve"> (Böhlke)</t>
    </r>
  </si>
  <si>
    <r>
      <t xml:space="preserve">VL: 2165501 Technical Thermodynamics and Heat Transfer </t>
    </r>
    <r>
      <rPr>
        <sz val="11"/>
        <rFont val="Times New Roman"/>
        <family val="1"/>
      </rPr>
      <t>I</t>
    </r>
    <r>
      <rPr>
        <sz val="11"/>
        <rFont val="Calibri"/>
        <family val="2"/>
        <scheme val="minor"/>
      </rPr>
      <t xml:space="preserve">
(Maas)</t>
    </r>
  </si>
  <si>
    <r>
      <t xml:space="preserve">VL: 2145178 Maschinen-konstruktionslehre </t>
    </r>
    <r>
      <rPr>
        <sz val="11"/>
        <rFont val="Times New Roman"/>
        <family val="1"/>
      </rPr>
      <t>I</t>
    </r>
  </si>
  <si>
    <r>
      <t>VL: 2145178 Mechanical Design</t>
    </r>
    <r>
      <rPr>
        <sz val="11"/>
        <rFont val="Times New Roman"/>
        <family val="1"/>
      </rPr>
      <t xml:space="preserve"> I</t>
    </r>
    <r>
      <rPr>
        <sz val="11"/>
        <rFont val="Calibri"/>
        <family val="2"/>
        <scheme val="minor"/>
      </rPr>
      <t xml:space="preserve">
(Albers, Burkardt)</t>
    </r>
  </si>
  <si>
    <t>VL: 22528 Applied Combustion Technology
(Zarzalis)</t>
  </si>
  <si>
    <t>VL: 2170490 Combined Cycle Power Plants
(Schulenberg)</t>
  </si>
  <si>
    <t>VL: 22531 Laboratory Work in Combustion Technology (LAB-CT)
(Zarzalis)</t>
  </si>
  <si>
    <t>VL: 2161224 Machine Dynamics 
(Proppe)</t>
  </si>
  <si>
    <t>VL: 2161224 Machine Dynamics
(Proppe)</t>
  </si>
  <si>
    <t>VL: 22516 Thermal Waste Treatment
(Kolb)</t>
  </si>
  <si>
    <t>VL: 22325 Energy from Biomass 
(Dahmen / Bajohr)</t>
  </si>
  <si>
    <t>VL: 22533 High Temperature Process Engineering 
(Zarzalis)</t>
  </si>
  <si>
    <t>VL: 22331 Chemical Fuels
(Bajohr)</t>
  </si>
  <si>
    <t>VL: 22332 Transport and Storage of Chemical Energy Carriers
(Kolb)</t>
  </si>
  <si>
    <t>VL: 2199120 Electrical Power Transmission &amp; Grid Control
(Leibfried)</t>
  </si>
  <si>
    <t>VL: 23395 Pulsed Power Technology and Applications (Vorlesung + Praktikum) (Müller)</t>
  </si>
  <si>
    <t>VL: 2581006 Efficient Energy Systems and Electric Mobility
(McKenna)</t>
  </si>
  <si>
    <t>VL: 2199119 Modern Software Tools in Power Engineering
(Leibfried)</t>
  </si>
  <si>
    <t>VL: 3190923 Fundamentals of Energy Technology
(Badea)</t>
  </si>
  <si>
    <t>VL: 2189904 Ten Lectures on Turbulence
(Otic)</t>
  </si>
  <si>
    <t>VL: 2189920 Nuclear Fusion Technology (Badea)</t>
  </si>
  <si>
    <t>VL: 2190465 Fundamentels of reactor safety for the operation and dismantling of nuclear power plants (Sanchez)</t>
  </si>
  <si>
    <t>VL: 2189910 Strömungen und Wärmeübertragung in der Energietechnik (Cheng)</t>
  </si>
  <si>
    <t>VL: 2170460 Nuclear Power Plant Technology
(Schulenberg)</t>
  </si>
  <si>
    <r>
      <t>VL: 2130973 Innovative nukleare Systeme</t>
    </r>
    <r>
      <rPr>
        <sz val="24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(Cheng)</t>
    </r>
  </si>
  <si>
    <t>VL: 2590458 Computational Economics 
(Caton / Shukla)</t>
  </si>
  <si>
    <r>
      <t>VL: 2581010 Einführung in die Energiewirtschaft</t>
    </r>
    <r>
      <rPr>
        <sz val="24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(Fichtner)</t>
    </r>
  </si>
  <si>
    <r>
      <t>VL: 2581959 Energiepolitik</t>
    </r>
    <r>
      <rPr>
        <sz val="24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(Wietschel)</t>
    </r>
  </si>
  <si>
    <t>VL: 22325 Energy from Biomass 
(Dahmen)</t>
  </si>
  <si>
    <t>VL: 2545001 Entrepreneurship (Terzidis)</t>
  </si>
  <si>
    <t>VL:   Energy Supply of the  KIT (Bauer)</t>
  </si>
  <si>
    <t>VL: 2581012 Renewable Energy - Resources, Technologies and Economics
(McKenna)</t>
  </si>
  <si>
    <t>VL: 2185000 Machines and Processes with Tutorial (mit Praktikum)
(Bauer)</t>
  </si>
  <si>
    <t>VL: 2171487 Lehrlabor: Energietechnik / Laboratory Exercise in Energy Technology
(Bauer, Maas, Wirbser)</t>
  </si>
  <si>
    <r>
      <t>VL: 2162220 Machine Dynamics</t>
    </r>
    <r>
      <rPr>
        <sz val="11"/>
        <rFont val="Times New Roman"/>
        <family val="1"/>
      </rPr>
      <t xml:space="preserve"> II</t>
    </r>
    <r>
      <rPr>
        <sz val="11"/>
        <rFont val="Calibri"/>
        <family val="2"/>
        <scheme val="minor"/>
      </rPr>
      <t xml:space="preserve"> / Maschinendynamik II (Proppe)
</t>
    </r>
  </si>
  <si>
    <r>
      <t>VL: 2117061 Sicherheitstechnik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(Kany)</t>
    </r>
  </si>
  <si>
    <r>
      <t>VL: 2169458 Numerische Simulation reagierender Zweiphasenströmungen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(Koch)</t>
    </r>
  </si>
  <si>
    <r>
      <rPr>
        <b/>
        <sz val="16"/>
        <rFont val="Calibri"/>
        <family val="2"/>
        <scheme val="minor"/>
      </rPr>
      <t>*</t>
    </r>
    <r>
      <rPr>
        <b/>
        <sz val="2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deutschsprachige Veranstaltung</t>
    </r>
  </si>
  <si>
    <r>
      <t>VL: 2169462 Turbinen und Verdichterkonstruktionen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(Bauer/Schulz)</t>
    </r>
  </si>
  <si>
    <r>
      <t>VL: 2170463 Kühlung thermisch hochbelasteter Gasturbinenkomponenten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(Schulz)</t>
    </r>
  </si>
  <si>
    <r>
      <t xml:space="preserve">VL: 23320 Leistungselektronik </t>
    </r>
    <r>
      <rPr>
        <b/>
        <sz val="16"/>
        <rFont val="Calibri"/>
        <family val="2"/>
        <scheme val="minor"/>
      </rPr>
      <t>*</t>
    </r>
    <r>
      <rPr>
        <b/>
        <sz val="16"/>
        <rFont val="Aharoni"/>
        <charset val="177"/>
      </rPr>
      <t xml:space="preserve"> </t>
    </r>
    <r>
      <rPr>
        <sz val="11"/>
        <rFont val="Calibri"/>
        <family val="2"/>
        <scheme val="minor"/>
      </rPr>
      <t xml:space="preserve"> (Hiller)</t>
    </r>
  </si>
  <si>
    <r>
      <t>VL: 22824 Thermische Transportprozesse inkl. Übungen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(Kind/Wetzel)</t>
    </r>
  </si>
  <si>
    <r>
      <t xml:space="preserve">VL: 2166538 Grundlagen der technischen Verbrennung </t>
    </r>
    <r>
      <rPr>
        <sz val="11"/>
        <rFont val="Times New Roman"/>
        <family val="1"/>
      </rPr>
      <t>II / Fundamentals of Combustion II</t>
    </r>
    <r>
      <rPr>
        <sz val="11"/>
        <rFont val="Calibri"/>
        <family val="2"/>
        <scheme val="minor"/>
      </rPr>
      <t xml:space="preserve">
(Maas)</t>
    </r>
  </si>
  <si>
    <r>
      <t>VL: 2165515 Grundlagen der technischen Verbrennung</t>
    </r>
    <r>
      <rPr>
        <sz val="11"/>
        <rFont val="Times New Roman"/>
        <family val="1"/>
      </rPr>
      <t xml:space="preserve"> I / Fundamentals of Combustion I</t>
    </r>
    <r>
      <rPr>
        <sz val="11"/>
        <rFont val="Calibri"/>
        <family val="2"/>
        <scheme val="minor"/>
      </rPr>
      <t xml:space="preserve">
(Maas)</t>
    </r>
  </si>
  <si>
    <r>
      <t>VL: 23372 Energieübertragung und Netzregelung</t>
    </r>
    <r>
      <rPr>
        <b/>
        <sz val="16"/>
        <rFont val="Calibri"/>
        <family val="2"/>
        <scheme val="minor"/>
      </rPr>
      <t>*</t>
    </r>
  </si>
  <si>
    <r>
      <t>VL: 2158107 Technische Akustik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(Gabi)</t>
    </r>
  </si>
  <si>
    <r>
      <t xml:space="preserve">VL: 1720971 Gebäudeanalyse I 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(Wagner) ⓿</t>
    </r>
  </si>
  <si>
    <t>VL: 2130910 CFD in der Energietechnik / CFD for Power Engineering
(Otic)</t>
  </si>
  <si>
    <t>VL: 19435 Rückbau kerntechnischer Anlagen I / Decommissioning of Nuclear Facilities I
(Gentes)</t>
  </si>
  <si>
    <t xml:space="preserve">VL: 2189465 Reaktorsicherheit I: Grundlagen / Reactor Safety: Fundamentals I (Sanchez)
</t>
  </si>
  <si>
    <r>
      <t>VL: 6222801 Energiewasserbau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(Oberle)</t>
    </r>
  </si>
  <si>
    <r>
      <t>VL: 2146192 Sustainable Product Engineering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(Ziegahn)</t>
    </r>
  </si>
  <si>
    <t>VL: 2171487 Lehrlabor: Energietechnik / Laboratory Exercise in EnergyTechnology 
(Bauer, Maas,  Wirbser)</t>
  </si>
  <si>
    <t>VL: 2171487 Lehrlabor: Energietechnik  / Laboratory Exercise in EnergyTechnology
(Bauer, Maas,  Wirbser)</t>
  </si>
  <si>
    <t>VL: 2171487 Lehrlabor: Energietechnik  / Laboratory Exercise in EnergyTechnology
(Bauer, Maas, Wirbser)</t>
  </si>
  <si>
    <t xml:space="preserve">VL: 1720997 Energy and Indoor Climate Concepts for High Performance Buildings (Wagner, Schmidt) (nur noch im SoSe2016) ⓿
</t>
  </si>
  <si>
    <t>VL: 2158109 Building Simulation
(Schmidt) ⓿</t>
  </si>
  <si>
    <t>VL: 1720998 Integrated design of low energy buildings – Architecture, structure, materials and building physics 
(Wappner, Pfeifer, Haist, Wagner) (wird ab WiSe 16/17 nicht mehr angeboten) ⓿</t>
  </si>
  <si>
    <r>
      <t xml:space="preserve">VL: 23371/23373 Elektrische Energienetze </t>
    </r>
    <r>
      <rPr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(Leibfried)</t>
    </r>
  </si>
  <si>
    <t>VL: 23399 Electric Power Generation and Power Grid
(Hoferer)</t>
  </si>
  <si>
    <t>VL: 2199125 Chemical energy Storage (Kolb) ⓿</t>
  </si>
  <si>
    <t>4 / unbenotet</t>
  </si>
  <si>
    <t>VL: 2511106 Nature-Inspired Optimisation Methods (Shukla)</t>
  </si>
  <si>
    <t>zusätzliche Lehrveranstaltungen aus dem Wahlpflichtbereich</t>
  </si>
  <si>
    <t>VL: 22569 Fluid dynamics (Zarzalis)</t>
  </si>
  <si>
    <t>VL: 2162250 Technische Mechanik II /   Engineering Mechanics II (Böhlke)</t>
  </si>
  <si>
    <t>4 / unbentotet</t>
  </si>
  <si>
    <t>6 / unbenotet</t>
  </si>
  <si>
    <t xml:space="preserve">VL: 2171488 Praktikum für rechnergestützte Strömungsmesstechnik /Workshop on computer-based flow measurement techniques
(Bauer et. al.) # 
</t>
  </si>
  <si>
    <t xml:space="preserve">VL: 2171488 Praktikum für rechnergestützte Strömungsmesstechnik/Workshop on computer-based flow measurement techniques
(Bauer et. al.) # 
</t>
  </si>
  <si>
    <t xml:space="preserve">VL: 2171488 Praktikum für rechnergestützte Strömungsmesstechnik/Workshop on computer-based flow measurement techniques (Bauer et al.) # </t>
  </si>
  <si>
    <t xml:space="preserve">VL: 2171488 Praktikum für rechnergestützte Strömungsmesstechnik/Workshop on computer-based flow measurement techniques
(Bauer et. al.) # </t>
  </si>
  <si>
    <t>VL: 2189907 Wärmeübergang in Kernreaktoren / Heat Transfer in Nuclear Reactors (Cheng)</t>
  </si>
  <si>
    <r>
      <t>VL: 1720972  Performance-Analyse für Gebäude (PO2016)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(A. Wagner et al) </t>
    </r>
  </si>
  <si>
    <r>
      <t xml:space="preserve">VL: 1720970 Energie- und Raumklimakonzepte (PO2016) </t>
    </r>
    <r>
      <rPr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(A. Wagner)</t>
    </r>
  </si>
  <si>
    <r>
      <t>VL: 2189908 Nuclear Thermal-Hydraulics (Cheng)
Blockveranstaltung</t>
    </r>
    <r>
      <rPr>
        <b/>
        <sz val="16"/>
        <rFont val="Calibri"/>
        <family val="2"/>
        <scheme val="minor"/>
      </rPr>
      <t xml:space="preserve"> </t>
    </r>
  </si>
  <si>
    <t>von den folgenden LV dürfen    
 N U R  2 von 3 belegt werden (Ausschluss):</t>
  </si>
  <si>
    <t>VL: 23745 Solar Energy / Solarenergie
(Richards)
(Ausschluss zu LV Nr 23737)</t>
  </si>
  <si>
    <t>VL: 23737 Photovoltaik (Powalla)
(Ausschluss zu LV Nr 23745)</t>
  </si>
  <si>
    <t xml:space="preserve">4 / unbenotet </t>
  </si>
  <si>
    <t>VL: 2166526 Technische Thermodynamik und Wärmeübertragung II / Technical Thermodynamics and Heat Transfer II (Maas) *</t>
  </si>
  <si>
    <r>
      <t>VL: 2581958 Strategische Aspekte der Energiewirtschaft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(Ardone) (Blockveranstaltung) Prüfung für Wiederholer letztmalig im WS 2017/18</t>
    </r>
  </si>
  <si>
    <t>VL: 23272 Radiation Protection/Strahlenschutz: Ionisierende Strahlung (Breustedt)</t>
  </si>
  <si>
    <t>VL: 5072 Batteries and Fuel Cells 
(Ehrenberg/ Scheiba)</t>
  </si>
  <si>
    <t>VL: 2169459 CFD-Praktikum mit OpenFoam (R. Koch)</t>
  </si>
  <si>
    <t>VL: 2142897 Microenergy Technologies (M. Kohl)</t>
  </si>
  <si>
    <r>
      <t>VL: 22824 Thermische Transportprozesse inkl. Übungen</t>
    </r>
    <r>
      <rPr>
        <b/>
        <sz val="16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(Kind/Wetzel)</t>
    </r>
  </si>
  <si>
    <t>VL: 2169458 Numerische Simulation reagierender Zweiphasenstörmungen (Koch)</t>
  </si>
  <si>
    <r>
      <t xml:space="preserve">VL: 22008 Thermodynamik III </t>
    </r>
    <r>
      <rPr>
        <b/>
        <sz val="16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 xml:space="preserve">inkl. Übungen (Enders) </t>
    </r>
  </si>
  <si>
    <r>
      <t>VL: 22008  Thermodynamik III inkl. Übungen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(Enders)</t>
    </r>
  </si>
  <si>
    <r>
      <t>VL: 2189473 Neutronenphysik für Kern- und Fusionsreaktoren</t>
    </r>
    <r>
      <rPr>
        <b/>
        <sz val="16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(Fischer) </t>
    </r>
  </si>
  <si>
    <t>VL: 2157451 Wind and Hydro Power 
(Lewald, Gabi) ab WiSe 2016/2017 ⓿</t>
  </si>
  <si>
    <t>VL: 23682 Superconducing Materials for Energy Applications + VL: 23692  Übung (Grilli)</t>
  </si>
  <si>
    <t>VL: 6339091 Geothermal Energy I + VL: 6339092 Excursion (1 day) (T. Kohl) 
!!! Klausurnote wird erst nach erfolgreicher Teilnahme an Exkursion eingetragen!!!!!</t>
  </si>
  <si>
    <t>ENERGIETECHNIK (Übersicht gültig ab SoSe 2017)</t>
  </si>
  <si>
    <t>VL: 2511104 Organic Computing
(Schmeck)
Prüfungen bis Ende SoSe 2017  ⓿</t>
  </si>
  <si>
    <t>VL: 2511108 Smart Energy Distribution
(Schmeck)
Prüfungen bis Ende SoSe 2017 möglich ⓿</t>
  </si>
  <si>
    <t xml:space="preserve">VL: 0109400 Mathematical Modelling and Simulation (Thäter)
⓿
</t>
  </si>
  <si>
    <r>
      <t xml:space="preserve">VL: 6310425 </t>
    </r>
    <r>
      <rPr>
        <strike/>
        <sz val="11"/>
        <rFont val="Calibri"/>
        <family val="2"/>
        <scheme val="minor"/>
      </rPr>
      <t>Geothermal Utilizatio</t>
    </r>
    <r>
      <rPr>
        <sz val="11"/>
        <rFont val="Calibri"/>
        <family val="2"/>
        <scheme val="minor"/>
      </rPr>
      <t>n Geothermal Energy II + VL: 6310427 Excursion (2 days) (T. Kohl) 
 !!! Klausurnote wird erst nach erfolgreicher Teilnahme an Exkursion eingetragen!!!!!</t>
    </r>
  </si>
  <si>
    <t>Ab WS 2015/16 
VL: KSOP Sp_STES Solar Thermal Energy Systems (Dagan)</t>
  </si>
  <si>
    <t>Ab WS 2015/16 
VL: 5073 Hydrogen as Energy Carrier (Ehrenberg/Leon)</t>
  </si>
  <si>
    <t>VL: 22605 Membrane Technologies in Water Treatment  (Horn/Saravia)</t>
  </si>
  <si>
    <r>
      <t xml:space="preserve">VL: 23684 * </t>
    </r>
    <r>
      <rPr>
        <b/>
        <sz val="11"/>
        <color rgb="FFFF0000"/>
        <rFont val="Calibri"/>
        <family val="2"/>
        <scheme val="minor"/>
      </rPr>
      <t>Projektmanagement für Ingenieure</t>
    </r>
    <r>
      <rPr>
        <sz val="11"/>
        <rFont val="Calibri"/>
        <family val="2"/>
        <scheme val="minor"/>
      </rPr>
      <t xml:space="preserve"> / Project Management for Engineers (Noe)
</t>
    </r>
    <r>
      <rPr>
        <sz val="10"/>
        <rFont val="Calibri"/>
        <family val="2"/>
        <scheme val="minor"/>
      </rPr>
      <t xml:space="preserve">„Anwesenheitspflicht; bei krankheitsbedingtem Fehlen ist ein Attest vorzulegen. Bei Fehlzeiten aus anderen Gründen keine Prüfungszulassung.“ </t>
    </r>
  </si>
  <si>
    <t>Änderungen ab SoSe 2018</t>
  </si>
  <si>
    <t>VL: 2130927 Grundlagen der Energietechnik (Badea, Cheng)</t>
  </si>
  <si>
    <r>
      <t>VL: 3190923 Fundamentals of Energy Technology
(Badea</t>
    </r>
    <r>
      <rPr>
        <strike/>
        <sz val="11"/>
        <rFont val="Calibri"/>
        <family val="2"/>
        <scheme val="minor"/>
      </rPr>
      <t xml:space="preserve"> and Cacuci</t>
    </r>
    <r>
      <rPr>
        <sz val="11"/>
        <rFont val="Calibri"/>
        <family val="2"/>
        <scheme val="minor"/>
      </rPr>
      <t>)</t>
    </r>
  </si>
  <si>
    <t>VL: 2581006 Efficient Energy Systems and Electric Mobility
(McKenna, Jochem)</t>
  </si>
  <si>
    <t>VL: 1731099 Urban Planning and Energy Infrastructure (Neppl)</t>
  </si>
  <si>
    <r>
      <t xml:space="preserve">VL: 2581002 Energy Systems Analysis
(Bertsch und </t>
    </r>
    <r>
      <rPr>
        <b/>
        <sz val="11"/>
        <rFont val="Calibri"/>
        <family val="2"/>
        <scheme val="minor"/>
      </rPr>
      <t>Ardone)</t>
    </r>
  </si>
  <si>
    <t>VL: 0109400 Mathematical Modelling and Simulation (Thäter) 
⓿</t>
  </si>
  <si>
    <t>VL: 0109400 Mathematical Modelling and Simulation (Thäter)
⓿</t>
  </si>
  <si>
    <t xml:space="preserve">VL: 2199116 Fuel Lab (Bajohr)
⓿ </t>
  </si>
  <si>
    <t>VL: 2540464 eEnergy: Markets, Services, Systems (Schuller) letztmalig WiSe 2017/2018 für Wdh.</t>
  </si>
  <si>
    <r>
      <t xml:space="preserve">VL: </t>
    </r>
    <r>
      <rPr>
        <strike/>
        <sz val="11"/>
        <rFont val="Calibri"/>
        <family val="2"/>
        <scheme val="minor"/>
      </rPr>
      <t>2545011</t>
    </r>
    <r>
      <rPr>
        <sz val="11"/>
        <rFont val="Calibri"/>
        <family val="2"/>
        <scheme val="minor"/>
      </rPr>
      <t xml:space="preserve">   </t>
    </r>
    <r>
      <rPr>
        <b/>
        <sz val="11"/>
        <rFont val="Calibri"/>
        <family val="2"/>
        <scheme val="minor"/>
      </rPr>
      <t>2545009</t>
    </r>
    <r>
      <rPr>
        <sz val="11"/>
        <rFont val="Calibri"/>
        <family val="2"/>
        <scheme val="minor"/>
      </rPr>
      <t xml:space="preserve"> Design Thinking  (neue VL seit WiSe 2017/2018)</t>
    </r>
  </si>
  <si>
    <r>
      <t xml:space="preserve">VL: 9093 Geological Storage of </t>
    </r>
    <r>
      <rPr>
        <strike/>
        <sz val="11"/>
        <rFont val="Calibri"/>
        <family val="2"/>
        <scheme val="minor"/>
      </rPr>
      <t>Gas</t>
    </r>
    <r>
      <rPr>
        <sz val="11"/>
        <rFont val="Calibri"/>
        <family val="2"/>
        <scheme val="minor"/>
      </rPr>
      <t xml:space="preserve">  CO2 </t>
    </r>
    <r>
      <rPr>
        <strike/>
        <sz val="11"/>
        <rFont val="Calibri"/>
        <family val="2"/>
        <scheme val="minor"/>
      </rPr>
      <t xml:space="preserve">Carbon Capture and Storage </t>
    </r>
    <r>
      <rPr>
        <sz val="11"/>
        <rFont val="Calibri"/>
        <family val="2"/>
        <scheme val="minor"/>
      </rPr>
      <t xml:space="preserve">
(Schilling)</t>
    </r>
  </si>
  <si>
    <t>VL: 2161217 Mechatronic Softwaretools / Softwaretools der Mechatronic (lab)
(Proppe); letztmalig im akad. Jahr 2017/18</t>
  </si>
  <si>
    <t>VL: 23183 / 23185 (Übungen) Optimization of Dynamic Systems (Hohmann)</t>
  </si>
  <si>
    <t>VL: 2161217 Mechatronic Softwaretools / Softwaretools der Mechatronic  (lab)
(Proppe); letztmalig im akad. Jahr 2017/18</t>
  </si>
  <si>
    <r>
      <t xml:space="preserve">VL: 2581998 </t>
    </r>
    <r>
      <rPr>
        <strike/>
        <sz val="11"/>
        <rFont val="Calibri"/>
        <family val="2"/>
        <scheme val="minor"/>
      </rPr>
      <t>Basics of Liberalised Energy Systems</t>
    </r>
    <r>
      <rPr>
        <sz val="11"/>
        <rFont val="Calibri"/>
        <family val="2"/>
        <scheme val="minor"/>
      </rPr>
      <t xml:space="preserve"> Liberalised Power Markets (ab WS 17/18) (Fichtner)</t>
    </r>
  </si>
  <si>
    <t>VL: 2161217 Mechatronic Softwaretools /Softwaretools der Mechatronik (lab)
(Proppe); letztmalig im akad. Jahr 2017/18</t>
  </si>
  <si>
    <r>
      <t xml:space="preserve">VL: 9093 Geological Storage of </t>
    </r>
    <r>
      <rPr>
        <strike/>
        <sz val="11"/>
        <rFont val="Calibri"/>
        <family val="2"/>
        <scheme val="minor"/>
      </rPr>
      <t>Gas</t>
    </r>
    <r>
      <rPr>
        <sz val="11"/>
        <rFont val="Calibri"/>
        <family val="2"/>
        <scheme val="minor"/>
      </rPr>
      <t xml:space="preserve"> CO2 </t>
    </r>
    <r>
      <rPr>
        <strike/>
        <sz val="11"/>
        <rFont val="Calibri"/>
        <family val="2"/>
        <scheme val="minor"/>
      </rPr>
      <t>Carbon Capture and Storage</t>
    </r>
    <r>
      <rPr>
        <sz val="11"/>
        <rFont val="Calibri"/>
        <family val="2"/>
        <scheme val="minor"/>
      </rPr>
      <t xml:space="preserve"> 
(Schilling)</t>
    </r>
  </si>
  <si>
    <r>
      <t xml:space="preserve">VL: </t>
    </r>
    <r>
      <rPr>
        <strike/>
        <sz val="11"/>
        <rFont val="Calibri"/>
        <family val="2"/>
        <scheme val="minor"/>
      </rPr>
      <t>22601 Chemische Technologie des Wassers</t>
    </r>
    <r>
      <rPr>
        <sz val="11"/>
        <rFont val="Calibri"/>
        <family val="2"/>
        <scheme val="minor"/>
      </rPr>
      <t xml:space="preserve"> (Horn); 22621 Water Technology (Horn)
letztmalig im WiSe 2017/18</t>
    </r>
  </si>
  <si>
    <r>
      <t xml:space="preserve">VL: </t>
    </r>
    <r>
      <rPr>
        <strike/>
        <sz val="11"/>
        <rFont val="Calibri"/>
        <family val="2"/>
        <scheme val="minor"/>
      </rPr>
      <t>2545009</t>
    </r>
    <r>
      <rPr>
        <sz val="11"/>
        <rFont val="Calibri"/>
        <family val="2"/>
        <scheme val="minor"/>
      </rPr>
      <t xml:space="preserve">  2545007 Business Planning for Founders  (neue VL seit WiSe 2017/2018)</t>
    </r>
  </si>
  <si>
    <r>
      <t xml:space="preserve">VL: </t>
    </r>
    <r>
      <rPr>
        <strike/>
        <sz val="11"/>
        <rFont val="Calibri"/>
        <family val="2"/>
        <scheme val="minor"/>
      </rPr>
      <t>2545011</t>
    </r>
    <r>
      <rPr>
        <sz val="11"/>
        <rFont val="Calibri"/>
        <family val="2"/>
        <scheme val="minor"/>
      </rPr>
      <t xml:space="preserve">  2545009 Design Thinking (neue VL seit WiSe 2017/2018)</t>
    </r>
  </si>
  <si>
    <t>VL: 22621 Water Technology (Horn)
erstmalig ab SoSe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</si>
</sst>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Wingdings"/>
      <charset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  <font>
      <sz val="6.6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imes New Roman"/>
      <family val="1"/>
    </font>
    <font>
      <b/>
      <sz val="16"/>
      <name val="Aharoni"/>
      <charset val="177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auto="1"/>
      </patternFill>
    </fill>
    <fill>
      <patternFill patternType="solid">
        <fgColor theme="3" tint="0.59996337778862885"/>
        <bgColor auto="1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medium">
        <color indexed="64"/>
      </bottom>
      <diagonal/>
    </border>
    <border>
      <left/>
      <right style="thin">
        <color theme="5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/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38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6" borderId="11" xfId="0" applyFont="1" applyFill="1" applyBorder="1"/>
    <xf numFmtId="0" fontId="1" fillId="6" borderId="13" xfId="0" applyFont="1" applyFill="1" applyBorder="1"/>
    <xf numFmtId="0" fontId="1" fillId="6" borderId="32" xfId="0" applyFont="1" applyFill="1" applyBorder="1"/>
    <xf numFmtId="0" fontId="1" fillId="6" borderId="12" xfId="0" applyFont="1" applyFill="1" applyBorder="1" applyAlignment="1">
      <alignment vertical="center" wrapText="1"/>
    </xf>
    <xf numFmtId="0" fontId="1" fillId="6" borderId="1" xfId="0" applyFont="1" applyFill="1" applyBorder="1"/>
    <xf numFmtId="0" fontId="1" fillId="6" borderId="2" xfId="0" applyFont="1" applyFill="1" applyBorder="1"/>
    <xf numFmtId="0" fontId="4" fillId="6" borderId="4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2" borderId="43" xfId="0" applyFont="1" applyFill="1" applyBorder="1" applyAlignment="1">
      <alignment horizontal="left" vertical="center" wrapText="1"/>
    </xf>
    <xf numFmtId="0" fontId="1" fillId="6" borderId="44" xfId="0" applyFont="1" applyFill="1" applyBorder="1"/>
    <xf numFmtId="0" fontId="1" fillId="6" borderId="4" xfId="0" applyFont="1" applyFill="1" applyBorder="1"/>
    <xf numFmtId="0" fontId="1" fillId="6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0" fontId="1" fillId="6" borderId="17" xfId="0" applyFont="1" applyFill="1" applyBorder="1"/>
    <xf numFmtId="0" fontId="1" fillId="6" borderId="20" xfId="0" applyFont="1" applyFill="1" applyBorder="1"/>
    <xf numFmtId="0" fontId="4" fillId="6" borderId="3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6" borderId="14" xfId="0" applyFont="1" applyFill="1" applyBorder="1"/>
    <xf numFmtId="0" fontId="4" fillId="6" borderId="4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1" fillId="0" borderId="5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4" fillId="0" borderId="52" xfId="0" applyFont="1" applyFill="1" applyBorder="1" applyAlignment="1">
      <alignment horizontal="center" vertical="center"/>
    </xf>
    <xf numFmtId="0" fontId="1" fillId="6" borderId="52" xfId="0" applyFont="1" applyFill="1" applyBorder="1"/>
    <xf numFmtId="0" fontId="1" fillId="0" borderId="52" xfId="0" applyFont="1" applyBorder="1"/>
    <xf numFmtId="0" fontId="1" fillId="0" borderId="53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3" xfId="0" applyFont="1" applyFill="1" applyBorder="1"/>
    <xf numFmtId="0" fontId="1" fillId="0" borderId="53" xfId="0" applyFont="1" applyBorder="1"/>
    <xf numFmtId="0" fontId="4" fillId="2" borderId="1" xfId="0" applyFont="1" applyFill="1" applyBorder="1" applyAlignment="1">
      <alignment vertical="top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vertical="center" wrapText="1"/>
    </xf>
    <xf numFmtId="0" fontId="1" fillId="11" borderId="11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11" borderId="60" xfId="0" applyFont="1" applyFill="1" applyBorder="1" applyAlignment="1">
      <alignment vertical="center" wrapText="1"/>
    </xf>
    <xf numFmtId="0" fontId="1" fillId="8" borderId="6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vertical="center" wrapText="1"/>
    </xf>
    <xf numFmtId="0" fontId="1" fillId="8" borderId="52" xfId="0" applyFont="1" applyFill="1" applyBorder="1" applyAlignment="1">
      <alignment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6" borderId="3" xfId="0" applyFont="1" applyFill="1" applyBorder="1"/>
    <xf numFmtId="0" fontId="1" fillId="6" borderId="18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vertical="center" wrapText="1"/>
    </xf>
    <xf numFmtId="0" fontId="12" fillId="8" borderId="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2" xfId="0" applyFont="1" applyFill="1" applyBorder="1" applyAlignment="1">
      <alignment vertical="center" wrapText="1"/>
    </xf>
    <xf numFmtId="0" fontId="1" fillId="6" borderId="69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6" borderId="11" xfId="0" applyFont="1" applyFill="1" applyBorder="1" applyAlignment="1">
      <alignment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  <xf numFmtId="0" fontId="1" fillId="3" borderId="4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/>
    </xf>
    <xf numFmtId="0" fontId="1" fillId="3" borderId="74" xfId="0" applyFont="1" applyFill="1" applyBorder="1" applyAlignment="1">
      <alignment vertical="center" wrapText="1"/>
    </xf>
    <xf numFmtId="0" fontId="1" fillId="3" borderId="73" xfId="0" applyFont="1" applyFill="1" applyBorder="1" applyAlignment="1">
      <alignment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topLeftCell="M1" zoomScale="60" zoomScaleNormal="60" zoomScaleSheetLayoutView="30" zoomScalePageLayoutView="70" workbookViewId="0">
      <selection activeCell="Z26" sqref="Z26"/>
    </sheetView>
  </sheetViews>
  <sheetFormatPr baseColWidth="10" defaultRowHeight="15"/>
  <cols>
    <col min="1" max="1" width="30" style="21" customWidth="1"/>
    <col min="2" max="2" width="19.42578125" style="21" customWidth="1"/>
    <col min="3" max="3" width="18.7109375" style="21" customWidth="1"/>
    <col min="4" max="4" width="19.5703125" style="21" customWidth="1"/>
    <col min="5" max="5" width="18.85546875" style="21" customWidth="1"/>
    <col min="6" max="6" width="24.140625" style="21" customWidth="1"/>
    <col min="7" max="7" width="19" style="21" customWidth="1"/>
    <col min="8" max="8" width="18.140625" style="21" customWidth="1"/>
    <col min="9" max="9" width="19.28515625" style="21" customWidth="1"/>
    <col min="10" max="10" width="21" style="21" customWidth="1"/>
    <col min="11" max="14" width="19.28515625" style="21" customWidth="1"/>
    <col min="15" max="15" width="20.42578125" style="21" customWidth="1"/>
    <col min="16" max="18" width="19.28515625" style="21" customWidth="1"/>
    <col min="19" max="19" width="16.7109375" style="21" customWidth="1"/>
    <col min="20" max="20" width="18.7109375" style="21" customWidth="1"/>
    <col min="21" max="21" width="32.7109375" style="21" customWidth="1"/>
    <col min="22" max="22" width="18.7109375" style="21" customWidth="1"/>
    <col min="23" max="23" width="19.140625" style="21" customWidth="1"/>
    <col min="24" max="24" width="22.7109375" style="21" customWidth="1"/>
    <col min="25" max="25" width="19.7109375" style="21" customWidth="1"/>
    <col min="26" max="26" width="19.85546875" style="21" customWidth="1"/>
    <col min="27" max="28" width="18.7109375" style="21" customWidth="1"/>
    <col min="29" max="29" width="17.140625" style="55" customWidth="1"/>
    <col min="30" max="30" width="10.85546875" style="21" customWidth="1"/>
    <col min="31" max="31" width="19" style="21" customWidth="1"/>
    <col min="32" max="32" width="18.7109375" style="21" customWidth="1"/>
    <col min="33" max="33" width="18.85546875" style="21" customWidth="1"/>
    <col min="34" max="34" width="16.7109375" style="21" customWidth="1"/>
    <col min="35" max="39" width="14.5703125" style="21" customWidth="1"/>
    <col min="40" max="40" width="18.7109375" style="21" customWidth="1"/>
    <col min="41" max="41" width="10.42578125" style="21" customWidth="1"/>
    <col min="42" max="16384" width="11.42578125" style="21"/>
  </cols>
  <sheetData>
    <row r="1" spans="1:41" s="18" customFormat="1" ht="39" customHeight="1">
      <c r="A1" s="269" t="s">
        <v>134</v>
      </c>
      <c r="B1" s="269"/>
      <c r="C1" s="269"/>
      <c r="D1" s="269"/>
      <c r="E1" s="130"/>
      <c r="F1" s="130"/>
      <c r="G1" s="130"/>
      <c r="H1" s="130"/>
      <c r="I1" s="130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15.75" thickBot="1">
      <c r="A2" s="19"/>
      <c r="B2" s="127" t="s">
        <v>13</v>
      </c>
      <c r="C2" s="128"/>
      <c r="D2" s="158"/>
      <c r="E2" s="129"/>
      <c r="F2" s="129"/>
      <c r="G2" s="20"/>
      <c r="H2" s="20"/>
      <c r="I2" s="20"/>
      <c r="V2" s="286"/>
      <c r="W2" s="286"/>
      <c r="X2" s="286"/>
      <c r="Y2" s="286"/>
      <c r="Z2" s="22"/>
      <c r="AA2" s="131"/>
      <c r="AB2" s="131"/>
      <c r="AC2" s="23"/>
    </row>
    <row r="3" spans="1:41" ht="102.75" customHeight="1" thickTop="1" thickBot="1">
      <c r="A3" s="24"/>
      <c r="B3" s="25" t="s">
        <v>18</v>
      </c>
      <c r="C3" s="215" t="s">
        <v>15</v>
      </c>
      <c r="D3" s="159"/>
      <c r="E3" s="27" t="s">
        <v>77</v>
      </c>
      <c r="F3" s="123" t="s">
        <v>23</v>
      </c>
      <c r="G3" s="199" t="s">
        <v>22</v>
      </c>
      <c r="H3" s="200" t="s">
        <v>143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V3" s="1"/>
      <c r="W3" s="1"/>
      <c r="X3" s="1"/>
      <c r="Y3" s="27"/>
      <c r="Z3" s="27"/>
      <c r="AA3" s="27"/>
      <c r="AB3" s="27"/>
      <c r="AC3" s="27"/>
    </row>
    <row r="4" spans="1:41" s="32" customFormat="1" ht="20.25" customHeight="1" thickTop="1" thickBot="1">
      <c r="A4" s="28"/>
      <c r="B4" s="29"/>
      <c r="C4" s="29"/>
      <c r="D4" s="29"/>
      <c r="E4" s="2"/>
      <c r="F4" s="2"/>
      <c r="G4" s="28"/>
      <c r="H4" s="29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1"/>
      <c r="AA4" s="133"/>
      <c r="AB4" s="133"/>
      <c r="AC4" s="33"/>
    </row>
    <row r="5" spans="1:41" ht="43.5" customHeight="1" thickBot="1">
      <c r="A5" s="34" t="s">
        <v>14</v>
      </c>
      <c r="B5" s="287" t="s">
        <v>11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8"/>
      <c r="S5" s="35" t="s">
        <v>9</v>
      </c>
      <c r="T5" s="289" t="s">
        <v>12</v>
      </c>
      <c r="U5" s="287"/>
      <c r="V5" s="287"/>
      <c r="W5" s="287"/>
      <c r="X5" s="287"/>
      <c r="Y5" s="287"/>
      <c r="Z5" s="288"/>
      <c r="AA5" s="132"/>
      <c r="AB5" s="132"/>
      <c r="AC5" s="36" t="s">
        <v>9</v>
      </c>
    </row>
    <row r="6" spans="1:41" ht="90">
      <c r="A6" s="37" t="s">
        <v>16</v>
      </c>
      <c r="B6" s="38" t="s">
        <v>41</v>
      </c>
      <c r="C6" s="3" t="s">
        <v>99</v>
      </c>
      <c r="D6" s="3" t="s">
        <v>39</v>
      </c>
      <c r="E6" s="3" t="s">
        <v>43</v>
      </c>
      <c r="F6" s="38"/>
      <c r="G6" s="38" t="s">
        <v>28</v>
      </c>
      <c r="H6" s="39"/>
      <c r="I6" s="40"/>
      <c r="J6" s="40"/>
      <c r="K6" s="41"/>
      <c r="L6" s="41"/>
      <c r="M6" s="41"/>
      <c r="N6" s="41"/>
      <c r="O6" s="41"/>
      <c r="P6" s="41"/>
      <c r="Q6" s="41"/>
      <c r="R6" s="41"/>
      <c r="S6" s="42"/>
      <c r="T6" s="3" t="s">
        <v>72</v>
      </c>
      <c r="U6" s="38" t="s">
        <v>29</v>
      </c>
      <c r="V6" s="43" t="s">
        <v>30</v>
      </c>
      <c r="W6" s="44"/>
      <c r="X6" s="38" t="s">
        <v>31</v>
      </c>
      <c r="Y6" s="38"/>
      <c r="Z6" s="44"/>
      <c r="AA6" s="44"/>
      <c r="AB6" s="44"/>
      <c r="AC6" s="45"/>
    </row>
    <row r="7" spans="1:41" ht="90">
      <c r="A7" s="37" t="s">
        <v>17</v>
      </c>
      <c r="B7" s="38" t="s">
        <v>26</v>
      </c>
      <c r="C7" s="3" t="s">
        <v>99</v>
      </c>
      <c r="D7" s="3" t="s">
        <v>40</v>
      </c>
      <c r="E7" s="3" t="s">
        <v>42</v>
      </c>
      <c r="F7" s="3" t="s">
        <v>27</v>
      </c>
      <c r="G7" s="3"/>
      <c r="H7" s="40"/>
      <c r="I7" s="40"/>
      <c r="J7" s="40"/>
      <c r="K7" s="41"/>
      <c r="L7" s="41"/>
      <c r="M7" s="41"/>
      <c r="N7" s="41"/>
      <c r="O7" s="41"/>
      <c r="P7" s="41"/>
      <c r="Q7" s="41"/>
      <c r="R7" s="41"/>
      <c r="S7" s="42"/>
      <c r="U7" s="38" t="s">
        <v>29</v>
      </c>
      <c r="V7" s="43" t="s">
        <v>30</v>
      </c>
      <c r="W7" s="44" t="s">
        <v>80</v>
      </c>
      <c r="X7" s="38" t="s">
        <v>31</v>
      </c>
      <c r="Y7" s="38"/>
      <c r="Z7" s="44"/>
      <c r="AA7" s="44"/>
      <c r="AB7" s="44"/>
      <c r="AC7" s="45"/>
    </row>
    <row r="8" spans="1:41" s="22" customFormat="1" ht="20.25" customHeight="1" thickBot="1">
      <c r="A8" s="46" t="s">
        <v>0</v>
      </c>
      <c r="B8" s="48">
        <v>7</v>
      </c>
      <c r="C8" s="4">
        <v>3</v>
      </c>
      <c r="D8" s="4">
        <v>7</v>
      </c>
      <c r="E8" s="4">
        <v>3</v>
      </c>
      <c r="F8" s="47">
        <v>7</v>
      </c>
      <c r="G8" s="47">
        <v>3</v>
      </c>
      <c r="H8" s="49"/>
      <c r="I8" s="49"/>
      <c r="J8" s="49"/>
      <c r="K8" s="50"/>
      <c r="L8" s="50"/>
      <c r="M8" s="50"/>
      <c r="N8" s="50"/>
      <c r="O8" s="50"/>
      <c r="P8" s="50"/>
      <c r="Q8" s="50"/>
      <c r="R8" s="50"/>
      <c r="S8" s="51"/>
      <c r="T8" s="4">
        <v>7</v>
      </c>
      <c r="U8" s="4">
        <v>4</v>
      </c>
      <c r="V8" s="4">
        <v>4</v>
      </c>
      <c r="W8" s="126">
        <v>3</v>
      </c>
      <c r="X8" s="4">
        <v>3</v>
      </c>
      <c r="Y8" s="47"/>
      <c r="Z8" s="126"/>
      <c r="AA8" s="126"/>
      <c r="AB8" s="126"/>
      <c r="AC8" s="52"/>
    </row>
    <row r="9" spans="1:41" ht="15.75" thickTop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41" ht="15.75" thickBot="1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</row>
    <row r="11" spans="1:41" s="53" customFormat="1" ht="15.75" thickBot="1">
      <c r="A11" s="56" t="s">
        <v>10</v>
      </c>
      <c r="B11" s="271" t="s">
        <v>11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3"/>
      <c r="S11" s="57" t="s">
        <v>9</v>
      </c>
      <c r="T11" s="271" t="s">
        <v>12</v>
      </c>
      <c r="U11" s="272"/>
      <c r="V11" s="272"/>
      <c r="W11" s="272"/>
      <c r="X11" s="272"/>
      <c r="Y11" s="272"/>
      <c r="Z11" s="272"/>
      <c r="AA11" s="272"/>
      <c r="AB11" s="272"/>
      <c r="AC11" s="273"/>
      <c r="AD11" s="58" t="s">
        <v>9</v>
      </c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139"/>
    </row>
    <row r="12" spans="1:41" s="53" customFormat="1" ht="175.5" customHeight="1">
      <c r="A12" s="59" t="s">
        <v>1</v>
      </c>
      <c r="B12" s="60" t="s">
        <v>38</v>
      </c>
      <c r="C12" s="184" t="s">
        <v>108</v>
      </c>
      <c r="D12" s="160" t="s">
        <v>73</v>
      </c>
      <c r="E12" s="61" t="s">
        <v>137</v>
      </c>
      <c r="F12" s="202" t="s">
        <v>32</v>
      </c>
      <c r="G12" s="256" t="s">
        <v>154</v>
      </c>
      <c r="H12" s="61" t="s">
        <v>155</v>
      </c>
      <c r="I12" s="69" t="s">
        <v>76</v>
      </c>
      <c r="J12" s="160" t="s">
        <v>75</v>
      </c>
      <c r="K12" s="160" t="s">
        <v>78</v>
      </c>
      <c r="L12" s="11" t="s">
        <v>33</v>
      </c>
      <c r="M12" s="69" t="s">
        <v>34</v>
      </c>
      <c r="N12" s="69" t="s">
        <v>35</v>
      </c>
      <c r="O12" s="69" t="s">
        <v>74</v>
      </c>
      <c r="P12" s="61" t="s">
        <v>124</v>
      </c>
      <c r="Q12" s="257"/>
      <c r="R12" s="258"/>
      <c r="S12" s="65"/>
      <c r="T12" s="60" t="s">
        <v>37</v>
      </c>
      <c r="U12" s="11" t="s">
        <v>44</v>
      </c>
      <c r="V12" s="61" t="s">
        <v>45</v>
      </c>
      <c r="W12" s="61" t="s">
        <v>47</v>
      </c>
      <c r="X12" s="66" t="s">
        <v>46</v>
      </c>
      <c r="Y12" s="162" t="s">
        <v>79</v>
      </c>
      <c r="Z12" s="61" t="s">
        <v>94</v>
      </c>
      <c r="AA12" s="69" t="s">
        <v>35</v>
      </c>
      <c r="AB12" s="183" t="s">
        <v>109</v>
      </c>
      <c r="AC12" s="153"/>
      <c r="AD12" s="68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s="76" customFormat="1" ht="20.25" customHeight="1" thickBot="1">
      <c r="A13" s="70" t="s">
        <v>0</v>
      </c>
      <c r="B13" s="9">
        <v>6</v>
      </c>
      <c r="C13" s="6" t="s">
        <v>101</v>
      </c>
      <c r="D13" s="228">
        <v>4</v>
      </c>
      <c r="E13" s="6">
        <v>4</v>
      </c>
      <c r="F13" s="85">
        <v>4</v>
      </c>
      <c r="G13" s="243">
        <v>4</v>
      </c>
      <c r="H13" s="6" t="s">
        <v>101</v>
      </c>
      <c r="I13" s="244">
        <v>4</v>
      </c>
      <c r="J13" s="161">
        <v>4</v>
      </c>
      <c r="K13" s="161">
        <v>4</v>
      </c>
      <c r="L13" s="8">
        <v>6</v>
      </c>
      <c r="M13" s="6">
        <v>4</v>
      </c>
      <c r="N13" s="6">
        <v>4</v>
      </c>
      <c r="O13" s="71">
        <v>4</v>
      </c>
      <c r="P13" s="6">
        <v>4</v>
      </c>
      <c r="Q13" s="150"/>
      <c r="S13" s="73">
        <f>SUM(B13:P13)</f>
        <v>56</v>
      </c>
      <c r="T13" s="9">
        <v>6</v>
      </c>
      <c r="U13" s="8">
        <v>4</v>
      </c>
      <c r="V13" s="6">
        <v>4</v>
      </c>
      <c r="W13" s="6">
        <v>5</v>
      </c>
      <c r="X13" s="74" t="s">
        <v>119</v>
      </c>
      <c r="Y13" s="6">
        <v>4</v>
      </c>
      <c r="Z13" s="206">
        <v>4</v>
      </c>
      <c r="AA13" s="6">
        <v>4</v>
      </c>
      <c r="AB13" s="85" t="s">
        <v>106</v>
      </c>
      <c r="AC13" s="15"/>
      <c r="AD13" s="73">
        <f>SUM(T13:AC13)</f>
        <v>31</v>
      </c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40"/>
    </row>
    <row r="14" spans="1:41" s="53" customFormat="1" ht="120">
      <c r="A14" s="59" t="s">
        <v>2</v>
      </c>
      <c r="B14" s="77" t="s">
        <v>83</v>
      </c>
      <c r="C14" s="78" t="s">
        <v>92</v>
      </c>
      <c r="D14" s="203" t="s">
        <v>49</v>
      </c>
      <c r="E14" s="61" t="s">
        <v>137</v>
      </c>
      <c r="F14" s="202" t="s">
        <v>50</v>
      </c>
      <c r="G14" s="160" t="s">
        <v>128</v>
      </c>
      <c r="H14" s="61" t="s">
        <v>151</v>
      </c>
      <c r="I14" s="246" t="s">
        <v>46</v>
      </c>
      <c r="K14" s="80"/>
      <c r="L14" s="80"/>
      <c r="M14" s="80"/>
      <c r="N14" s="14"/>
      <c r="O14" s="149"/>
      <c r="P14" s="80"/>
      <c r="Q14" s="80"/>
      <c r="R14" s="80"/>
      <c r="S14" s="81"/>
      <c r="T14" s="61" t="s">
        <v>82</v>
      </c>
      <c r="U14" s="79" t="s">
        <v>51</v>
      </c>
      <c r="V14" s="7" t="s">
        <v>52</v>
      </c>
      <c r="W14" s="82" t="s">
        <v>44</v>
      </c>
      <c r="X14" s="83" t="s">
        <v>53</v>
      </c>
      <c r="Y14" s="163" t="s">
        <v>93</v>
      </c>
      <c r="Z14" s="78" t="s">
        <v>81</v>
      </c>
      <c r="AA14" s="213"/>
      <c r="AB14" s="157"/>
      <c r="AC14" s="157"/>
      <c r="AD14" s="84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41" s="76" customFormat="1" ht="20.25" customHeight="1" thickBot="1">
      <c r="A15" s="70" t="s">
        <v>0</v>
      </c>
      <c r="B15" s="8">
        <v>4</v>
      </c>
      <c r="C15" s="6">
        <v>4</v>
      </c>
      <c r="D15" s="243">
        <v>3</v>
      </c>
      <c r="E15" s="6">
        <v>4</v>
      </c>
      <c r="F15" s="85">
        <v>3</v>
      </c>
      <c r="G15" s="6">
        <v>5</v>
      </c>
      <c r="H15" s="244">
        <v>4</v>
      </c>
      <c r="I15" s="95">
        <v>4</v>
      </c>
      <c r="K15" s="72"/>
      <c r="L15" s="72"/>
      <c r="M15" s="72"/>
      <c r="N15" s="72"/>
      <c r="O15" s="72"/>
      <c r="P15" s="72"/>
      <c r="Q15" s="72"/>
      <c r="R15" s="72"/>
      <c r="S15" s="73">
        <f>SUM(B15:I15)</f>
        <v>31</v>
      </c>
      <c r="T15" s="194">
        <v>4</v>
      </c>
      <c r="U15" s="74">
        <v>4</v>
      </c>
      <c r="V15" s="9">
        <v>4</v>
      </c>
      <c r="W15" s="85">
        <v>4</v>
      </c>
      <c r="X15" s="8">
        <v>4</v>
      </c>
      <c r="Y15" s="161">
        <v>4</v>
      </c>
      <c r="Z15" s="206">
        <v>5</v>
      </c>
      <c r="AA15" s="242"/>
      <c r="AB15" s="156"/>
      <c r="AC15" s="156"/>
      <c r="AD15" s="73">
        <f>SUM(T15:X15)</f>
        <v>20</v>
      </c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40"/>
    </row>
    <row r="16" spans="1:41" s="53" customFormat="1" ht="138.75" customHeight="1">
      <c r="A16" s="59" t="s">
        <v>3</v>
      </c>
      <c r="B16" s="69" t="s">
        <v>55</v>
      </c>
      <c r="C16" s="208" t="s">
        <v>54</v>
      </c>
      <c r="D16" s="61" t="s">
        <v>157</v>
      </c>
      <c r="E16" s="61" t="s">
        <v>150</v>
      </c>
      <c r="F16" s="202" t="s">
        <v>98</v>
      </c>
      <c r="G16" s="61" t="s">
        <v>156</v>
      </c>
      <c r="H16" s="197"/>
      <c r="I16" s="14"/>
      <c r="J16" s="80"/>
      <c r="K16" s="80"/>
      <c r="L16" s="80"/>
      <c r="M16" s="80"/>
      <c r="N16" s="80"/>
      <c r="O16" s="80"/>
      <c r="P16" s="80"/>
      <c r="Q16" s="80"/>
      <c r="R16" s="86"/>
      <c r="S16" s="204"/>
      <c r="T16" s="11" t="s">
        <v>132</v>
      </c>
      <c r="U16" s="69" t="s">
        <v>136</v>
      </c>
      <c r="V16" s="69" t="s">
        <v>135</v>
      </c>
      <c r="W16" s="7" t="s">
        <v>56</v>
      </c>
      <c r="X16" s="77" t="s">
        <v>57</v>
      </c>
      <c r="Y16" s="78" t="s">
        <v>58</v>
      </c>
      <c r="Z16" s="241" t="s">
        <v>84</v>
      </c>
      <c r="AA16" s="259" t="s">
        <v>144</v>
      </c>
      <c r="AB16" s="171"/>
      <c r="AC16" s="155"/>
      <c r="AD16" s="84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43" s="76" customFormat="1" ht="20.25" customHeight="1" thickBot="1">
      <c r="A17" s="70" t="s">
        <v>0</v>
      </c>
      <c r="B17" s="6">
        <v>8</v>
      </c>
      <c r="C17" s="209">
        <v>6</v>
      </c>
      <c r="D17" s="6" t="s">
        <v>101</v>
      </c>
      <c r="E17" s="6">
        <v>4</v>
      </c>
      <c r="F17" s="85">
        <v>6</v>
      </c>
      <c r="G17" s="6">
        <v>5</v>
      </c>
      <c r="H17" s="232"/>
      <c r="I17" s="15"/>
      <c r="J17" s="72"/>
      <c r="K17" s="72"/>
      <c r="L17" s="72"/>
      <c r="M17" s="72"/>
      <c r="N17" s="72"/>
      <c r="O17" s="72"/>
      <c r="P17" s="72"/>
      <c r="Q17" s="72"/>
      <c r="R17" s="88"/>
      <c r="S17" s="205">
        <f>SUM(B17:R17)</f>
        <v>29</v>
      </c>
      <c r="T17" s="8">
        <v>4</v>
      </c>
      <c r="U17" s="74">
        <v>4</v>
      </c>
      <c r="V17" s="74">
        <v>5</v>
      </c>
      <c r="W17" s="9">
        <v>3.5</v>
      </c>
      <c r="X17" s="8">
        <v>6</v>
      </c>
      <c r="Y17" s="6">
        <v>8</v>
      </c>
      <c r="Z17" s="164">
        <v>5</v>
      </c>
      <c r="AA17" s="6">
        <v>8</v>
      </c>
      <c r="AB17" s="171"/>
      <c r="AC17" s="151"/>
      <c r="AD17" s="73">
        <f>SUM(T17:AC17)</f>
        <v>43.5</v>
      </c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40"/>
    </row>
    <row r="18" spans="1:43" s="53" customFormat="1" ht="189" customHeight="1">
      <c r="A18" s="59" t="s">
        <v>4</v>
      </c>
      <c r="B18" s="247" t="s">
        <v>97</v>
      </c>
      <c r="C18" s="11" t="s">
        <v>147</v>
      </c>
      <c r="D18" s="248" t="s">
        <v>111</v>
      </c>
      <c r="E18" s="249" t="s">
        <v>137</v>
      </c>
      <c r="F18" s="249" t="s">
        <v>157</v>
      </c>
      <c r="G18" s="246" t="s">
        <v>113</v>
      </c>
      <c r="H18" s="14"/>
      <c r="I18" s="62"/>
      <c r="J18" s="136"/>
      <c r="K18" s="86"/>
      <c r="L18" s="86"/>
      <c r="M18" s="86"/>
      <c r="N18" s="86"/>
      <c r="O18" s="86"/>
      <c r="P18" s="86"/>
      <c r="Q18" s="86"/>
      <c r="R18" s="86"/>
      <c r="S18" s="81"/>
      <c r="T18" s="60" t="s">
        <v>95</v>
      </c>
      <c r="U18" s="69" t="s">
        <v>96</v>
      </c>
      <c r="V18" s="125" t="s">
        <v>85</v>
      </c>
      <c r="W18" s="163" t="s">
        <v>86</v>
      </c>
      <c r="X18" s="185" t="s">
        <v>110</v>
      </c>
      <c r="Y18" s="181" t="s">
        <v>114</v>
      </c>
      <c r="Z18" s="80"/>
      <c r="AA18" s="64"/>
      <c r="AB18" s="87"/>
      <c r="AC18" s="97"/>
      <c r="AD18" s="84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3" s="76" customFormat="1" ht="20.25" customHeight="1" thickBot="1">
      <c r="A19" s="70" t="s">
        <v>0</v>
      </c>
      <c r="B19" s="234">
        <v>4</v>
      </c>
      <c r="C19" s="8">
        <v>4</v>
      </c>
      <c r="D19" s="6" t="s">
        <v>101</v>
      </c>
      <c r="E19" s="6">
        <v>4</v>
      </c>
      <c r="F19" s="6" t="s">
        <v>101</v>
      </c>
      <c r="G19" s="233">
        <v>4</v>
      </c>
      <c r="H19" s="15"/>
      <c r="I19" s="96"/>
      <c r="J19" s="15"/>
      <c r="K19" s="88"/>
      <c r="L19" s="88"/>
      <c r="M19" s="88"/>
      <c r="N19" s="88"/>
      <c r="O19" s="88"/>
      <c r="P19" s="88"/>
      <c r="Q19" s="88"/>
      <c r="R19" s="88"/>
      <c r="S19" s="73">
        <f>SUM(B19:J19)</f>
        <v>16</v>
      </c>
      <c r="T19" s="9">
        <v>2</v>
      </c>
      <c r="U19" s="74">
        <v>2</v>
      </c>
      <c r="V19" s="161">
        <v>4</v>
      </c>
      <c r="W19" s="6">
        <v>2</v>
      </c>
      <c r="X19" s="164" t="s">
        <v>101</v>
      </c>
      <c r="Y19" s="182">
        <v>4</v>
      </c>
      <c r="Z19" s="64"/>
      <c r="AA19" s="64"/>
      <c r="AB19" s="151"/>
      <c r="AC19" s="67"/>
      <c r="AD19" s="73">
        <f>SUM(T19:AC19)</f>
        <v>14</v>
      </c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140"/>
    </row>
    <row r="20" spans="1:43" s="53" customFormat="1" ht="132" customHeight="1">
      <c r="A20" s="59" t="s">
        <v>5</v>
      </c>
      <c r="B20" s="160" t="s">
        <v>88</v>
      </c>
      <c r="C20" s="61" t="s">
        <v>137</v>
      </c>
      <c r="D20" s="69" t="s">
        <v>59</v>
      </c>
      <c r="E20" s="61" t="s">
        <v>60</v>
      </c>
      <c r="F20" s="61" t="s">
        <v>130</v>
      </c>
      <c r="G20" s="61" t="s">
        <v>112</v>
      </c>
      <c r="H20" s="77" t="s">
        <v>33</v>
      </c>
      <c r="I20" s="12" t="s">
        <v>61</v>
      </c>
      <c r="J20" s="61" t="s">
        <v>34</v>
      </c>
      <c r="K20" s="170" t="s">
        <v>62</v>
      </c>
      <c r="L20" s="63"/>
      <c r="N20" s="80"/>
      <c r="O20" s="80"/>
      <c r="P20" s="90"/>
      <c r="Q20" s="89"/>
      <c r="S20" s="81"/>
      <c r="T20" s="12" t="s">
        <v>63</v>
      </c>
      <c r="U20" s="77" t="s">
        <v>89</v>
      </c>
      <c r="V20" s="61" t="s">
        <v>115</v>
      </c>
      <c r="W20" s="61" t="s">
        <v>87</v>
      </c>
      <c r="X20" s="165" t="s">
        <v>64</v>
      </c>
      <c r="Y20" s="230" t="s">
        <v>122</v>
      </c>
      <c r="Z20" s="75"/>
      <c r="AA20" s="75"/>
      <c r="AB20" s="97"/>
      <c r="AC20" s="84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3" s="76" customFormat="1" ht="20.25" customHeight="1" thickBot="1">
      <c r="A21" s="91" t="s">
        <v>0</v>
      </c>
      <c r="B21" s="228">
        <v>4</v>
      </c>
      <c r="C21" s="6">
        <v>4</v>
      </c>
      <c r="D21" s="167">
        <v>4</v>
      </c>
      <c r="E21" s="206">
        <v>4</v>
      </c>
      <c r="F21" s="6">
        <v>4</v>
      </c>
      <c r="G21" s="6">
        <v>4</v>
      </c>
      <c r="H21" s="8">
        <v>6</v>
      </c>
      <c r="I21" s="13">
        <v>4</v>
      </c>
      <c r="J21" s="6">
        <v>4</v>
      </c>
      <c r="K21" s="6">
        <v>4</v>
      </c>
      <c r="L21" s="15"/>
      <c r="M21" s="92"/>
      <c r="N21" s="135"/>
      <c r="O21" s="135"/>
      <c r="P21" s="212"/>
      <c r="Q21" s="93"/>
      <c r="S21" s="73">
        <f>SUM(B21:I21)</f>
        <v>34</v>
      </c>
      <c r="T21" s="240">
        <v>4</v>
      </c>
      <c r="U21" s="8">
        <v>4</v>
      </c>
      <c r="V21" s="206">
        <v>4</v>
      </c>
      <c r="W21" s="74">
        <v>4</v>
      </c>
      <c r="X21" s="6">
        <v>4</v>
      </c>
      <c r="Y21" s="235">
        <v>3</v>
      </c>
      <c r="Z21" s="67"/>
      <c r="AA21" s="67"/>
      <c r="AB21" s="151"/>
      <c r="AC21" s="73">
        <f>SUM(T21:AB21)</f>
        <v>23</v>
      </c>
      <c r="AD21" s="99"/>
      <c r="AE21" s="99"/>
      <c r="AF21" s="99"/>
      <c r="AG21" s="99"/>
      <c r="AH21" s="99"/>
      <c r="AI21" s="99"/>
      <c r="AJ21" s="27"/>
      <c r="AK21" s="27"/>
      <c r="AL21" s="27"/>
      <c r="AM21" s="99"/>
      <c r="AN21" s="140"/>
    </row>
    <row r="22" spans="1:43" s="53" customFormat="1" ht="159.75" customHeight="1">
      <c r="A22" s="94" t="s">
        <v>6</v>
      </c>
      <c r="B22" s="160" t="s">
        <v>65</v>
      </c>
      <c r="C22" s="61" t="s">
        <v>158</v>
      </c>
      <c r="D22" s="77" t="s">
        <v>148</v>
      </c>
      <c r="E22" s="78" t="s">
        <v>137</v>
      </c>
      <c r="F22" s="25" t="s">
        <v>121</v>
      </c>
      <c r="G22" s="197"/>
      <c r="H22" s="64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204"/>
      <c r="T22" s="78" t="s">
        <v>146</v>
      </c>
      <c r="U22" s="203" t="s">
        <v>57</v>
      </c>
      <c r="V22" s="78" t="s">
        <v>145</v>
      </c>
      <c r="W22" s="230" t="s">
        <v>102</v>
      </c>
      <c r="X22" s="163" t="s">
        <v>66</v>
      </c>
      <c r="Y22" s="163" t="s">
        <v>67</v>
      </c>
      <c r="Z22" s="25" t="s">
        <v>144</v>
      </c>
      <c r="AA22" s="149"/>
      <c r="AB22" s="80"/>
      <c r="AC22" s="152"/>
      <c r="AD22" s="84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3" s="76" customFormat="1" ht="20.25" customHeight="1" thickBot="1">
      <c r="A23" s="70" t="s">
        <v>0</v>
      </c>
      <c r="B23" s="220">
        <v>5</v>
      </c>
      <c r="C23" s="6">
        <v>3</v>
      </c>
      <c r="D23" s="254">
        <v>3</v>
      </c>
      <c r="E23" s="231">
        <v>4</v>
      </c>
      <c r="F23" s="206">
        <v>3.5</v>
      </c>
      <c r="G23" s="177"/>
      <c r="H23" s="72"/>
      <c r="I23" s="72"/>
      <c r="J23" s="72"/>
      <c r="K23" s="15"/>
      <c r="L23" s="72"/>
      <c r="M23" s="72"/>
      <c r="N23" s="72"/>
      <c r="O23" s="72"/>
      <c r="P23" s="207"/>
      <c r="Q23" s="72"/>
      <c r="R23" s="72"/>
      <c r="S23" s="205">
        <f>SUM(B23:J23)</f>
        <v>18.5</v>
      </c>
      <c r="T23" s="260">
        <v>3.5</v>
      </c>
      <c r="U23" s="85">
        <v>6</v>
      </c>
      <c r="V23" s="206">
        <v>8</v>
      </c>
      <c r="W23" s="239">
        <v>5</v>
      </c>
      <c r="X23" s="164">
        <v>5.5</v>
      </c>
      <c r="Y23" s="220">
        <v>3.5</v>
      </c>
      <c r="Z23" s="260">
        <v>8</v>
      </c>
      <c r="AA23" s="197"/>
      <c r="AB23" s="64"/>
      <c r="AC23" s="151"/>
      <c r="AD23" s="73">
        <f>SUM(T23:AC23)</f>
        <v>39.5</v>
      </c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40"/>
    </row>
    <row r="24" spans="1:43" s="53" customFormat="1" ht="141.75" customHeight="1">
      <c r="A24" s="94" t="s">
        <v>7</v>
      </c>
      <c r="B24" s="208" t="s">
        <v>68</v>
      </c>
      <c r="C24" s="221" t="s">
        <v>131</v>
      </c>
      <c r="D24" s="77" t="s">
        <v>117</v>
      </c>
      <c r="E24" s="255" t="s">
        <v>137</v>
      </c>
      <c r="F24" s="78" t="s">
        <v>159</v>
      </c>
      <c r="G24" s="78" t="s">
        <v>160</v>
      </c>
      <c r="H24" s="69" t="s">
        <v>36</v>
      </c>
      <c r="I24" s="160" t="s">
        <v>139</v>
      </c>
      <c r="J24" s="276" t="s">
        <v>133</v>
      </c>
      <c r="K24" s="277"/>
      <c r="M24" s="284" t="s">
        <v>116</v>
      </c>
      <c r="N24" s="285"/>
      <c r="O24" s="195" t="s">
        <v>140</v>
      </c>
      <c r="P24" s="196" t="s">
        <v>100</v>
      </c>
      <c r="Q24" s="210" t="s">
        <v>123</v>
      </c>
      <c r="R24" s="80"/>
      <c r="S24" s="81"/>
      <c r="T24" s="261" t="s">
        <v>48</v>
      </c>
      <c r="U24" s="202" t="s">
        <v>90</v>
      </c>
      <c r="V24" s="78" t="s">
        <v>91</v>
      </c>
      <c r="W24" s="79" t="s">
        <v>118</v>
      </c>
      <c r="X24" s="203" t="s">
        <v>125</v>
      </c>
      <c r="Y24" s="280" t="s">
        <v>138</v>
      </c>
      <c r="Z24" s="281"/>
      <c r="AA24" s="149"/>
      <c r="AC24" s="14"/>
      <c r="AD24" s="84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3" s="76" customFormat="1" ht="19.5" customHeight="1" thickBot="1">
      <c r="A25" s="70" t="s">
        <v>0</v>
      </c>
      <c r="B25" s="209">
        <v>3</v>
      </c>
      <c r="C25" s="95">
        <v>4</v>
      </c>
      <c r="D25" s="209">
        <v>6</v>
      </c>
      <c r="E25" s="206">
        <v>4</v>
      </c>
      <c r="F25" s="206" t="s">
        <v>101</v>
      </c>
      <c r="G25" s="6">
        <v>4</v>
      </c>
      <c r="H25" s="216">
        <v>4</v>
      </c>
      <c r="I25" s="161">
        <v>3</v>
      </c>
      <c r="J25" s="278">
        <v>4</v>
      </c>
      <c r="K25" s="279"/>
      <c r="O25" s="6">
        <v>3</v>
      </c>
      <c r="P25" s="95">
        <v>3</v>
      </c>
      <c r="Q25" s="211">
        <v>4</v>
      </c>
      <c r="R25" s="72"/>
      <c r="S25" s="73">
        <f>SUM(B25:G25)</f>
        <v>21</v>
      </c>
      <c r="T25" s="194">
        <v>5</v>
      </c>
      <c r="U25" s="198">
        <v>6</v>
      </c>
      <c r="V25" s="166">
        <v>4</v>
      </c>
      <c r="W25" s="74">
        <v>6</v>
      </c>
      <c r="X25" s="85">
        <v>4</v>
      </c>
      <c r="Y25" s="282">
        <v>4</v>
      </c>
      <c r="Z25" s="283"/>
      <c r="AA25" s="197"/>
      <c r="AC25" s="64"/>
      <c r="AD25" s="73">
        <f>SUM(T25:AC25)</f>
        <v>29</v>
      </c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140"/>
    </row>
    <row r="26" spans="1:43" s="99" customFormat="1" ht="132" customHeight="1">
      <c r="A26" s="94" t="s">
        <v>8</v>
      </c>
      <c r="B26" s="160" t="s">
        <v>49</v>
      </c>
      <c r="C26" s="61" t="s">
        <v>161</v>
      </c>
      <c r="D26" s="222" t="s">
        <v>141</v>
      </c>
      <c r="E26" s="78" t="s">
        <v>129</v>
      </c>
      <c r="F26" s="255" t="s">
        <v>137</v>
      </c>
      <c r="H26" s="14"/>
      <c r="I26" s="97"/>
      <c r="J26" s="214"/>
      <c r="K26" s="153"/>
      <c r="L26" s="5"/>
      <c r="M26" s="5"/>
      <c r="N26" s="5"/>
      <c r="O26" s="5"/>
      <c r="P26" s="153"/>
      <c r="Q26" s="5"/>
      <c r="R26" s="5"/>
      <c r="S26" s="81"/>
      <c r="T26" s="79" t="s">
        <v>51</v>
      </c>
      <c r="U26" s="77" t="s">
        <v>52</v>
      </c>
      <c r="V26" s="82" t="s">
        <v>46</v>
      </c>
      <c r="W26" s="83" t="s">
        <v>53</v>
      </c>
      <c r="X26" s="79" t="s">
        <v>126</v>
      </c>
      <c r="Y26" s="63"/>
      <c r="Z26" s="219" t="s">
        <v>164</v>
      </c>
      <c r="AA26" s="5"/>
      <c r="AB26" s="5"/>
      <c r="AC26" s="5"/>
      <c r="AD26" s="98"/>
      <c r="AE26" s="27"/>
      <c r="AF26" s="27"/>
      <c r="AG26" s="27"/>
      <c r="AO26" s="140"/>
    </row>
    <row r="27" spans="1:43" s="99" customFormat="1" ht="20.25" customHeight="1" thickBot="1">
      <c r="A27" s="100" t="s">
        <v>0</v>
      </c>
      <c r="B27" s="217">
        <v>3</v>
      </c>
      <c r="C27" s="206">
        <v>4</v>
      </c>
      <c r="D27" s="209">
        <v>4</v>
      </c>
      <c r="E27" s="220">
        <v>5</v>
      </c>
      <c r="F27" s="206">
        <v>4</v>
      </c>
      <c r="G27" s="236"/>
      <c r="H27" s="15"/>
      <c r="I27" s="72"/>
      <c r="J27" s="148"/>
      <c r="K27" s="72"/>
      <c r="L27" s="72"/>
      <c r="M27" s="72"/>
      <c r="N27" s="72"/>
      <c r="O27" s="72"/>
      <c r="P27" s="72"/>
      <c r="Q27" s="72"/>
      <c r="R27" s="72"/>
      <c r="S27" s="73">
        <f>SUM(B27:J27)</f>
        <v>20</v>
      </c>
      <c r="T27" s="74">
        <v>4</v>
      </c>
      <c r="U27" s="9">
        <v>4</v>
      </c>
      <c r="V27" s="74" t="s">
        <v>101</v>
      </c>
      <c r="W27" s="8">
        <v>4</v>
      </c>
      <c r="X27" s="201">
        <v>5</v>
      </c>
      <c r="Y27" s="64"/>
      <c r="Z27" s="223">
        <v>4</v>
      </c>
      <c r="AA27" s="72"/>
      <c r="AB27" s="72"/>
      <c r="AC27" s="72"/>
      <c r="AD27" s="73">
        <f>SUM(T27:AC27)</f>
        <v>21</v>
      </c>
      <c r="AO27" s="140"/>
    </row>
    <row r="28" spans="1:43" ht="101.25" customHeight="1" thickBot="1">
      <c r="A28" s="94" t="s">
        <v>20</v>
      </c>
      <c r="B28" s="168" t="s">
        <v>70</v>
      </c>
      <c r="C28" s="253"/>
      <c r="D28" s="101"/>
      <c r="E28" s="101"/>
      <c r="F28" s="101"/>
      <c r="G28" s="101"/>
      <c r="H28" s="101"/>
      <c r="I28" s="101"/>
      <c r="K28" s="102"/>
      <c r="L28" s="102"/>
      <c r="M28" s="250"/>
      <c r="N28" s="102"/>
      <c r="O28" s="102"/>
      <c r="P28" s="102"/>
      <c r="Q28" s="102"/>
      <c r="R28" s="102"/>
      <c r="S28" s="103"/>
      <c r="T28" s="79" t="s">
        <v>24</v>
      </c>
      <c r="U28" s="104"/>
      <c r="V28" s="101"/>
      <c r="W28" s="101"/>
      <c r="X28" s="101"/>
      <c r="Y28" s="101"/>
      <c r="Z28" s="101"/>
      <c r="AA28" s="101"/>
      <c r="AB28" s="101"/>
      <c r="AC28" s="101"/>
      <c r="AD28" s="144"/>
      <c r="AE28" s="27"/>
      <c r="AF28" s="27"/>
      <c r="AG28" s="27"/>
      <c r="AH28" s="137"/>
      <c r="AI28" s="137"/>
      <c r="AJ28" s="137"/>
      <c r="AK28" s="137"/>
      <c r="AL28" s="137"/>
      <c r="AM28" s="137"/>
      <c r="AN28" s="137"/>
      <c r="AO28" s="137"/>
    </row>
    <row r="29" spans="1:43" ht="22.5" customHeight="1" thickBot="1">
      <c r="A29" s="188" t="s">
        <v>0</v>
      </c>
      <c r="B29" s="6" t="s">
        <v>107</v>
      </c>
      <c r="C29" s="10"/>
      <c r="D29" s="105"/>
      <c r="E29" s="105"/>
      <c r="F29" s="105"/>
      <c r="G29" s="105"/>
      <c r="H29" s="105"/>
      <c r="I29" s="105"/>
      <c r="K29" s="106"/>
      <c r="L29" s="106"/>
      <c r="M29" s="101"/>
      <c r="N29" s="106"/>
      <c r="O29" s="106"/>
      <c r="P29" s="106"/>
      <c r="Q29" s="106"/>
      <c r="R29" s="106"/>
      <c r="S29" s="107"/>
      <c r="T29" s="167" t="s">
        <v>107</v>
      </c>
      <c r="U29" s="16"/>
      <c r="V29" s="105"/>
      <c r="W29" s="105"/>
      <c r="X29" s="105"/>
      <c r="Y29" s="105"/>
      <c r="Z29" s="105"/>
      <c r="AA29" s="105"/>
      <c r="AB29" s="105"/>
      <c r="AC29" s="105"/>
      <c r="AD29" s="145"/>
      <c r="AE29" s="27"/>
      <c r="AF29" s="27"/>
      <c r="AG29" s="99"/>
      <c r="AH29" s="137"/>
      <c r="AI29" s="137"/>
      <c r="AJ29" s="137"/>
      <c r="AK29" s="137"/>
      <c r="AL29" s="137"/>
      <c r="AM29" s="137"/>
      <c r="AN29" s="137"/>
      <c r="AO29" s="138"/>
    </row>
    <row r="30" spans="1:43" ht="22.5" customHeight="1">
      <c r="A30" s="154"/>
      <c r="B30" s="108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54"/>
      <c r="U30" s="108"/>
      <c r="V30" s="109"/>
      <c r="W30" s="109"/>
      <c r="X30" s="109"/>
      <c r="Y30" s="109"/>
      <c r="Z30" s="109"/>
      <c r="AA30" s="109"/>
      <c r="AB30" s="109"/>
      <c r="AC30" s="109"/>
      <c r="AD30" s="146"/>
      <c r="AE30" s="99"/>
      <c r="AF30" s="99"/>
      <c r="AG30" s="99"/>
      <c r="AH30" s="137"/>
      <c r="AI30" s="137"/>
      <c r="AJ30" s="137"/>
      <c r="AK30" s="137"/>
      <c r="AL30" s="137"/>
      <c r="AM30" s="137"/>
      <c r="AN30" s="137"/>
      <c r="AO30" s="138"/>
      <c r="AP30" s="111"/>
    </row>
    <row r="31" spans="1:43" ht="90" customHeight="1">
      <c r="A31" s="237" t="s">
        <v>19</v>
      </c>
      <c r="B31" s="25" t="s">
        <v>149</v>
      </c>
      <c r="C31" s="168" t="s">
        <v>127</v>
      </c>
      <c r="D31" s="169" t="s">
        <v>21</v>
      </c>
      <c r="E31" s="105"/>
      <c r="F31" s="105"/>
      <c r="G31" s="105"/>
      <c r="H31" s="105"/>
      <c r="I31" s="105"/>
      <c r="J31" s="105"/>
      <c r="K31" s="106"/>
      <c r="L31" s="106"/>
      <c r="M31" s="106"/>
      <c r="N31" s="106"/>
      <c r="O31" s="106"/>
      <c r="P31" s="106"/>
      <c r="Q31" s="106"/>
      <c r="R31" s="106"/>
      <c r="S31" s="113"/>
      <c r="T31" s="10"/>
      <c r="U31" s="10"/>
      <c r="V31" s="105"/>
      <c r="W31" s="105"/>
      <c r="X31" s="105"/>
      <c r="Y31" s="105"/>
      <c r="Z31" s="105"/>
      <c r="AA31" s="105"/>
      <c r="AB31" s="105"/>
      <c r="AC31" s="105"/>
      <c r="AD31" s="114"/>
      <c r="AE31" s="141"/>
      <c r="AF31" s="27"/>
      <c r="AG31" s="27"/>
      <c r="AH31" s="137"/>
      <c r="AI31" s="137"/>
      <c r="AJ31" s="137"/>
      <c r="AK31" s="137"/>
      <c r="AL31" s="137"/>
      <c r="AM31" s="137"/>
      <c r="AN31" s="137"/>
      <c r="AO31" s="137"/>
      <c r="AP31" s="115"/>
      <c r="AQ31" s="115"/>
    </row>
    <row r="32" spans="1:43" s="175" customFormat="1" ht="22.5" customHeight="1" thickBot="1">
      <c r="A32" s="238" t="s">
        <v>0</v>
      </c>
      <c r="B32" s="6">
        <v>4</v>
      </c>
      <c r="C32" s="74">
        <v>4</v>
      </c>
      <c r="D32" s="187">
        <v>7</v>
      </c>
      <c r="E32" s="105"/>
      <c r="F32" s="105"/>
      <c r="G32" s="105"/>
      <c r="H32" s="105"/>
      <c r="I32" s="105"/>
      <c r="J32" s="105"/>
      <c r="K32" s="106"/>
      <c r="L32" s="106"/>
      <c r="M32" s="106"/>
      <c r="N32" s="106"/>
      <c r="O32" s="106"/>
      <c r="P32" s="106"/>
      <c r="Q32" s="106"/>
      <c r="R32" s="106"/>
      <c r="S32" s="107"/>
      <c r="T32" s="16"/>
      <c r="U32" s="16"/>
      <c r="V32" s="105"/>
      <c r="W32" s="105"/>
      <c r="X32" s="105"/>
      <c r="Y32" s="105"/>
      <c r="Z32" s="105"/>
      <c r="AA32" s="105"/>
      <c r="AB32" s="105"/>
      <c r="AC32" s="105"/>
      <c r="AD32" s="145"/>
      <c r="AE32" s="171"/>
      <c r="AF32" s="171"/>
      <c r="AG32" s="171"/>
      <c r="AH32" s="172"/>
      <c r="AI32" s="172"/>
      <c r="AJ32" s="172"/>
      <c r="AK32" s="172"/>
      <c r="AL32" s="172"/>
      <c r="AM32" s="172"/>
      <c r="AN32" s="172"/>
      <c r="AO32" s="173"/>
      <c r="AP32" s="174"/>
      <c r="AQ32" s="174"/>
    </row>
    <row r="33" spans="1:41" s="137" customFormat="1" ht="22.5" customHeight="1" thickBot="1">
      <c r="A33" s="99"/>
      <c r="B33" s="99"/>
      <c r="C33" s="99"/>
      <c r="D33" s="143"/>
      <c r="S33" s="138"/>
      <c r="T33" s="99"/>
      <c r="U33" s="99"/>
      <c r="W33" s="178"/>
      <c r="AD33" s="138"/>
      <c r="AE33" s="99"/>
      <c r="AF33" s="99"/>
      <c r="AG33" s="99"/>
      <c r="AO33" s="138"/>
    </row>
    <row r="34" spans="1:41" s="179" customFormat="1" ht="192" customHeight="1">
      <c r="A34" s="112" t="s">
        <v>25</v>
      </c>
      <c r="B34" s="168" t="s">
        <v>71</v>
      </c>
      <c r="C34" s="218" t="s">
        <v>69</v>
      </c>
      <c r="D34" s="169" t="s">
        <v>163</v>
      </c>
      <c r="E34" s="169" t="s">
        <v>162</v>
      </c>
      <c r="F34" s="224"/>
      <c r="G34" s="105"/>
      <c r="H34" s="105"/>
      <c r="I34" s="105"/>
      <c r="J34" s="105"/>
      <c r="K34" s="106"/>
      <c r="L34" s="106"/>
      <c r="M34" s="106"/>
      <c r="N34" s="106"/>
      <c r="O34" s="106"/>
      <c r="P34" s="106"/>
      <c r="Q34" s="106"/>
      <c r="R34" s="106"/>
      <c r="S34" s="114"/>
      <c r="T34" s="266" t="s">
        <v>152</v>
      </c>
      <c r="U34" s="229" t="s">
        <v>142</v>
      </c>
      <c r="V34" s="267" t="s">
        <v>69</v>
      </c>
      <c r="W34" s="259" t="s">
        <v>153</v>
      </c>
      <c r="X34" s="245"/>
      <c r="Y34" s="105"/>
      <c r="Z34" s="105"/>
      <c r="AA34" s="105"/>
      <c r="AB34" s="105"/>
      <c r="AC34" s="105"/>
      <c r="AD34" s="114"/>
      <c r="AE34" s="176"/>
      <c r="AF34" s="176"/>
      <c r="AG34" s="177"/>
      <c r="AH34" s="177"/>
      <c r="AI34" s="178"/>
      <c r="AJ34" s="178"/>
      <c r="AK34" s="178"/>
      <c r="AL34" s="178"/>
      <c r="AM34" s="178"/>
      <c r="AN34" s="178"/>
      <c r="AO34" s="178"/>
    </row>
    <row r="35" spans="1:41" ht="22.5" customHeight="1" thickBot="1">
      <c r="A35" s="116" t="s">
        <v>0</v>
      </c>
      <c r="B35" s="74">
        <v>3.5</v>
      </c>
      <c r="C35" s="228">
        <v>3</v>
      </c>
      <c r="D35" s="251">
        <v>3</v>
      </c>
      <c r="E35" s="252">
        <v>3</v>
      </c>
      <c r="F35" s="225"/>
      <c r="G35" s="117"/>
      <c r="H35" s="117"/>
      <c r="I35" s="117"/>
      <c r="J35" s="117"/>
      <c r="K35" s="118"/>
      <c r="L35" s="118"/>
      <c r="M35" s="118"/>
      <c r="N35" s="118"/>
      <c r="O35" s="118"/>
      <c r="P35" s="118"/>
      <c r="Q35" s="118"/>
      <c r="R35" s="118"/>
      <c r="S35" s="119">
        <f>SUM(B35,C35)</f>
        <v>6.5</v>
      </c>
      <c r="T35" s="264">
        <v>4.5</v>
      </c>
      <c r="U35" s="268">
        <v>3</v>
      </c>
      <c r="V35" s="243">
        <v>3</v>
      </c>
      <c r="W35" s="265">
        <v>3</v>
      </c>
      <c r="X35" s="226"/>
      <c r="Y35" s="117"/>
      <c r="Z35" s="117"/>
      <c r="AA35" s="117"/>
      <c r="AB35" s="117"/>
      <c r="AC35" s="117"/>
      <c r="AD35" s="120">
        <f>SUM(T35,U35)</f>
        <v>7.5</v>
      </c>
      <c r="AE35" s="99"/>
      <c r="AF35" s="99"/>
      <c r="AG35" s="142"/>
      <c r="AH35" s="142"/>
      <c r="AI35" s="137"/>
      <c r="AJ35" s="137"/>
      <c r="AK35" s="137"/>
      <c r="AL35" s="137"/>
      <c r="AM35" s="137"/>
      <c r="AN35" s="137"/>
      <c r="AO35" s="138"/>
    </row>
    <row r="36" spans="1:41" ht="25.5" customHeight="1" thickBot="1">
      <c r="A36" s="186"/>
      <c r="B36" s="92"/>
      <c r="C36" s="147"/>
      <c r="D36" s="227"/>
      <c r="E36" s="227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91"/>
      <c r="T36" s="190"/>
      <c r="U36" s="263"/>
      <c r="V36" s="147"/>
      <c r="W36" s="262"/>
      <c r="X36" s="121"/>
      <c r="Y36" s="121"/>
      <c r="Z36" s="121"/>
      <c r="AA36" s="121"/>
      <c r="AB36" s="121"/>
      <c r="AC36" s="121"/>
      <c r="AD36" s="122"/>
      <c r="AE36" s="123"/>
      <c r="AF36" s="99"/>
      <c r="AG36" s="99"/>
      <c r="AH36" s="123"/>
      <c r="AI36" s="123"/>
      <c r="AJ36" s="123"/>
      <c r="AK36" s="123"/>
      <c r="AL36" s="123"/>
      <c r="AM36" s="123"/>
      <c r="AN36" s="123"/>
      <c r="AO36" s="123"/>
    </row>
    <row r="37" spans="1:41" s="32" customFormat="1" ht="26.25" customHeight="1">
      <c r="E37" s="21"/>
      <c r="F37" s="21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99"/>
      <c r="T37" s="99"/>
      <c r="U37" s="99"/>
      <c r="V37" s="99"/>
      <c r="W37" s="99"/>
      <c r="X37" s="99"/>
      <c r="AA37" s="133"/>
      <c r="AB37" s="133"/>
      <c r="AC37" s="33"/>
      <c r="AD37" s="31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</row>
    <row r="38" spans="1:41" ht="135">
      <c r="A38" s="180" t="s">
        <v>103</v>
      </c>
      <c r="B38" s="169" t="s">
        <v>104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92"/>
      <c r="T38" s="193" t="s">
        <v>120</v>
      </c>
      <c r="U38" s="169" t="s">
        <v>105</v>
      </c>
      <c r="V38" s="26"/>
      <c r="W38" s="123"/>
      <c r="X38" s="123"/>
    </row>
    <row r="39" spans="1:41" ht="25.5" customHeight="1" thickBot="1">
      <c r="A39" s="189" t="s">
        <v>0</v>
      </c>
      <c r="B39" s="6">
        <v>3</v>
      </c>
      <c r="E39" s="26"/>
      <c r="F39" s="26"/>
      <c r="G39" s="12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23"/>
      <c r="T39" s="194">
        <v>6</v>
      </c>
      <c r="U39" s="74">
        <v>5</v>
      </c>
      <c r="V39" s="26"/>
      <c r="W39" s="123"/>
      <c r="X39" s="123"/>
    </row>
    <row r="40" spans="1:41" s="32" customFormat="1" ht="20.25" customHeight="1">
      <c r="A40" s="26"/>
      <c r="B40" s="26"/>
      <c r="C40" s="123"/>
      <c r="D40" s="26"/>
      <c r="E40" s="26"/>
      <c r="F40" s="26"/>
      <c r="G40" s="123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99"/>
      <c r="T40" s="99"/>
      <c r="U40" s="99"/>
      <c r="V40" s="99"/>
      <c r="W40" s="99"/>
      <c r="X40" s="99"/>
      <c r="AA40" s="133"/>
      <c r="AB40" s="133"/>
      <c r="AC40" s="33"/>
      <c r="AD40" s="31"/>
    </row>
    <row r="41" spans="1:41"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4" spans="1:41" ht="42.75" customHeight="1">
      <c r="A44" s="274"/>
      <c r="B44" s="275"/>
      <c r="C44" s="18"/>
      <c r="D44" s="18"/>
      <c r="E44" s="18"/>
      <c r="G44" s="274"/>
      <c r="H44" s="275"/>
      <c r="I44" s="124"/>
      <c r="J44" s="124"/>
      <c r="K44" s="124"/>
      <c r="L44" s="124"/>
      <c r="M44" s="134"/>
      <c r="N44" s="134"/>
      <c r="O44" s="134"/>
      <c r="P44" s="134"/>
      <c r="Q44" s="134"/>
      <c r="R44" s="124"/>
      <c r="S44" s="18"/>
      <c r="T44" s="18"/>
      <c r="U44" s="18"/>
    </row>
    <row r="45" spans="1:41" ht="54.75" customHeight="1">
      <c r="A45" s="274"/>
      <c r="B45" s="275"/>
      <c r="C45" s="32"/>
      <c r="D45" s="32"/>
      <c r="E45" s="32"/>
      <c r="G45" s="274"/>
      <c r="H45" s="275"/>
      <c r="I45" s="124"/>
      <c r="J45" s="124"/>
      <c r="K45" s="124"/>
      <c r="L45" s="124"/>
      <c r="M45" s="134"/>
      <c r="N45" s="134"/>
      <c r="O45" s="134"/>
      <c r="P45" s="134"/>
      <c r="Q45" s="134"/>
      <c r="R45" s="124"/>
      <c r="S45" s="32"/>
      <c r="T45" s="32"/>
      <c r="U45" s="32"/>
    </row>
  </sheetData>
  <mergeCells count="16">
    <mergeCell ref="A1:D1"/>
    <mergeCell ref="AE11:AN11"/>
    <mergeCell ref="T11:AC11"/>
    <mergeCell ref="A44:A45"/>
    <mergeCell ref="B44:B45"/>
    <mergeCell ref="G44:G45"/>
    <mergeCell ref="H44:H45"/>
    <mergeCell ref="B11:R11"/>
    <mergeCell ref="J24:K24"/>
    <mergeCell ref="J25:K25"/>
    <mergeCell ref="Y24:Z24"/>
    <mergeCell ref="Y25:Z25"/>
    <mergeCell ref="M24:N24"/>
    <mergeCell ref="V2:Y2"/>
    <mergeCell ref="B5:R5"/>
    <mergeCell ref="T5:Z5"/>
  </mergeCells>
  <pageMargins left="0.7" right="0.7" top="0.75" bottom="0.75" header="0.3" footer="0.3"/>
  <pageSetup paperSize="8" fitToHeight="0" orientation="landscape" r:id="rId1"/>
  <headerFooter>
    <oddFooter>&amp;L&amp;D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Schwenk</dc:creator>
  <cp:lastModifiedBy>Rosanowitsch, Dunja (IKET)</cp:lastModifiedBy>
  <cp:lastPrinted>2017-10-26T07:54:09Z</cp:lastPrinted>
  <dcterms:created xsi:type="dcterms:W3CDTF">2013-08-12T11:45:24Z</dcterms:created>
  <dcterms:modified xsi:type="dcterms:W3CDTF">2018-04-27T08:14:43Z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ENERGIETECHNIK_Orientierungshilfe ab WiSe 2017_2018 01092017 .xlsx</vt:lpwstr>
  </property>
</Properties>
</file>